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imbursement\Medicare\PDGM\national files\"/>
    </mc:Choice>
  </mc:AlternateContent>
  <xr:revisionPtr revIDLastSave="0" documentId="13_ncr:1_{7F31D219-C71A-465A-8F08-FF69B7770CF6}" xr6:coauthVersionLast="45" xr6:coauthVersionMax="45" xr10:uidLastSave="{00000000-0000-0000-0000-000000000000}"/>
  <bookViews>
    <workbookView xWindow="-120" yWindow="-120" windowWidth="29040" windowHeight="15840" xr2:uid="{BA99A1D7-94E8-4F8C-8A66-51E1788C354A}"/>
  </bookViews>
  <sheets>
    <sheet name="Instructions" sheetId="10" r:id="rId1"/>
    <sheet name="Calculator" sheetId="6" r:id="rId2"/>
    <sheet name="Rates" sheetId="13" state="hidden" r:id="rId3"/>
    <sheet name="NRS_Weights" sheetId="12" state="hidden" r:id="rId4"/>
    <sheet name="Lists" sheetId="1" state="hidden" r:id="rId5"/>
    <sheet name="Wage_Index" sheetId="7" state="hidden" r:id="rId6"/>
    <sheet name="Rural_adjustment_factors" sheetId="11" state="hidden" r:id="rId7"/>
  </sheets>
  <definedNames>
    <definedName name="Alabama">Lists!$A$2:$A$68</definedName>
    <definedName name="Alaska">Lists!$B$2:$B$30</definedName>
    <definedName name="Arizona">Lists!$C$2:$C$16</definedName>
    <definedName name="Arkansas">Lists!$D$2:$D$76</definedName>
    <definedName name="California">Lists!$E$2:$E$59</definedName>
    <definedName name="Colorado">Lists!$F$2:$F$65</definedName>
    <definedName name="Connecticut">Lists!$G$2:$G$9</definedName>
    <definedName name="Delaware">Lists!$H$2:$H$4</definedName>
    <definedName name="District_of_Columbia">Lists!$I$2</definedName>
    <definedName name="Florida">Lists!$J$2:$J$68</definedName>
    <definedName name="Georgia">Lists!$K$2:$K$160</definedName>
    <definedName name="Guam">Lists!$L$2:$L$23</definedName>
    <definedName name="Hawaii">Lists!$M$2:$M$6</definedName>
    <definedName name="Idaho">Lists!$N$2:$N$45</definedName>
    <definedName name="Illinois">Lists!$O$2:$O$103</definedName>
    <definedName name="Indiana">Lists!$P$2:$P$93</definedName>
    <definedName name="Iowa">Lists!$Q$2:$Q$100</definedName>
    <definedName name="Kansas">Lists!$R$2:$R$106</definedName>
    <definedName name="Kentucky">Lists!$S$2:$S$121</definedName>
    <definedName name="Louisiana">Lists!$T$2:$T$65</definedName>
    <definedName name="Maine">Lists!$U$2:$U$17</definedName>
    <definedName name="Maryland">Lists!$V$2:$V$25</definedName>
    <definedName name="Massachusetts">Lists!$W$2:$W$15</definedName>
    <definedName name="Michigan">Lists!$X$2:$X$84</definedName>
    <definedName name="Minnesota">Lists!$Y$2:$Y$88</definedName>
    <definedName name="Mississippi">Lists!$Z$2:$Z$83</definedName>
    <definedName name="Missouri">Lists!$AA$2:$AA$116</definedName>
    <definedName name="Montana">Lists!$AB$2:$AB$57</definedName>
    <definedName name="Nebraska">Lists!$AC$2:$AC$94</definedName>
    <definedName name="Nevada">Lists!$AD$2:$AD$18</definedName>
    <definedName name="New_Hampshire">Lists!$AE$2:$AE$11</definedName>
    <definedName name="New_Jersey">Lists!$AF$2:$AF$22</definedName>
    <definedName name="New_Mexico">Lists!$AG$2:$AG$34</definedName>
    <definedName name="New_York">Lists!$AH$2:$AH$63</definedName>
    <definedName name="NewHampshire">Lists!$AE$2:$AE$11</definedName>
    <definedName name="North_Carolina">Lists!$AI$2:$AI$101</definedName>
    <definedName name="North_Dakota">Lists!$AJ$2:$AJ$54</definedName>
    <definedName name="Ohio">Lists!$AK$2:$AK$89</definedName>
    <definedName name="Oklahoma">Lists!$AL$2:$AL$78</definedName>
    <definedName name="Oregon">Lists!$AM$2:$AM$37</definedName>
    <definedName name="Pennsylvania">Lists!$AN$2:$AN$68</definedName>
    <definedName name="Puerto_Rico">Lists!$AO$2:$AO$79</definedName>
    <definedName name="Rhode_Island">Lists!$AP$2:$AP$6</definedName>
    <definedName name="South_Carolina">Lists!$AQ$2:$AQ$47</definedName>
    <definedName name="South_Dakota">Lists!$AR$2:$AR$67</definedName>
    <definedName name="State">Lists!$A$1:$BB$1</definedName>
    <definedName name="Tennessee">Lists!$AS$2:$AS$96</definedName>
    <definedName name="Texas">Lists!$AT$2:$AT$255</definedName>
    <definedName name="Utah">Lists!$AU$2:$AU$30</definedName>
    <definedName name="Vermont">Lists!$AV$2:$AV$15</definedName>
    <definedName name="Virgin_Islands">Lists!$AW$2:$AW$3</definedName>
    <definedName name="Virginia">Lists!$AX$2:$AX$134</definedName>
    <definedName name="Washington">Lists!$AY$2:$AY$40</definedName>
    <definedName name="West_Virginia">Lists!$AZ$2:$AZ$56</definedName>
    <definedName name="Wisconsin">Lists!$BA$2:$BA$73</definedName>
    <definedName name="Wyoming">Lists!$BB$2:$BB$24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6" l="1"/>
  <c r="C25" i="6"/>
  <c r="B13" i="6" l="1"/>
  <c r="B16" i="6"/>
  <c r="B17" i="6" s="1"/>
  <c r="C6" i="6"/>
  <c r="B14" i="6" s="1"/>
  <c r="C7" i="6" s="1"/>
  <c r="E21" i="6"/>
  <c r="E22" i="6"/>
  <c r="B15" i="6" l="1"/>
  <c r="C21" i="6" s="1"/>
  <c r="D21" i="6" s="1"/>
  <c r="C22" i="6"/>
  <c r="D22" i="6" s="1"/>
  <c r="E96" i="6" l="1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C447" i="6" l="1"/>
  <c r="D447" i="6" s="1"/>
  <c r="C435" i="6"/>
  <c r="D435" i="6" s="1"/>
  <c r="C423" i="6"/>
  <c r="D423" i="6" s="1"/>
  <c r="C411" i="6"/>
  <c r="D411" i="6" s="1"/>
  <c r="C399" i="6"/>
  <c r="D399" i="6" s="1"/>
  <c r="C383" i="6"/>
  <c r="D383" i="6" s="1"/>
  <c r="C371" i="6"/>
  <c r="D371" i="6" s="1"/>
  <c r="C359" i="6"/>
  <c r="D359" i="6" s="1"/>
  <c r="C347" i="6"/>
  <c r="D347" i="6" s="1"/>
  <c r="C335" i="6"/>
  <c r="D335" i="6" s="1"/>
  <c r="C323" i="6"/>
  <c r="D323" i="6" s="1"/>
  <c r="C311" i="6"/>
  <c r="D311" i="6" s="1"/>
  <c r="C295" i="6"/>
  <c r="D295" i="6" s="1"/>
  <c r="C279" i="6"/>
  <c r="D279" i="6" s="1"/>
  <c r="C267" i="6"/>
  <c r="D267" i="6" s="1"/>
  <c r="C255" i="6"/>
  <c r="D255" i="6" s="1"/>
  <c r="C243" i="6"/>
  <c r="D243" i="6" s="1"/>
  <c r="C231" i="6"/>
  <c r="D231" i="6" s="1"/>
  <c r="C219" i="6"/>
  <c r="D219" i="6" s="1"/>
  <c r="C207" i="6"/>
  <c r="D207" i="6" s="1"/>
  <c r="C195" i="6"/>
  <c r="D195" i="6" s="1"/>
  <c r="C179" i="6"/>
  <c r="D179" i="6" s="1"/>
  <c r="C167" i="6"/>
  <c r="D167" i="6" s="1"/>
  <c r="C155" i="6"/>
  <c r="D155" i="6" s="1"/>
  <c r="C143" i="6"/>
  <c r="D143" i="6" s="1"/>
  <c r="C131" i="6"/>
  <c r="D131" i="6" s="1"/>
  <c r="C123" i="6"/>
  <c r="D123" i="6" s="1"/>
  <c r="C111" i="6"/>
  <c r="D111" i="6" s="1"/>
  <c r="C103" i="6"/>
  <c r="D103" i="6" s="1"/>
  <c r="C450" i="6"/>
  <c r="D450" i="6" s="1"/>
  <c r="C438" i="6"/>
  <c r="D438" i="6" s="1"/>
  <c r="C434" i="6"/>
  <c r="D434" i="6" s="1"/>
  <c r="C430" i="6"/>
  <c r="D430" i="6" s="1"/>
  <c r="C426" i="6"/>
  <c r="D426" i="6" s="1"/>
  <c r="C422" i="6"/>
  <c r="D422" i="6" s="1"/>
  <c r="C418" i="6"/>
  <c r="D418" i="6" s="1"/>
  <c r="C414" i="6"/>
  <c r="D414" i="6" s="1"/>
  <c r="C410" i="6"/>
  <c r="D410" i="6" s="1"/>
  <c r="C406" i="6"/>
  <c r="D406" i="6" s="1"/>
  <c r="C402" i="6"/>
  <c r="D402" i="6" s="1"/>
  <c r="C398" i="6"/>
  <c r="D398" i="6" s="1"/>
  <c r="C394" i="6"/>
  <c r="D394" i="6" s="1"/>
  <c r="C390" i="6"/>
  <c r="D390" i="6" s="1"/>
  <c r="C386" i="6"/>
  <c r="D386" i="6" s="1"/>
  <c r="C382" i="6"/>
  <c r="D382" i="6" s="1"/>
  <c r="C378" i="6"/>
  <c r="D378" i="6" s="1"/>
  <c r="C374" i="6"/>
  <c r="D374" i="6" s="1"/>
  <c r="C370" i="6"/>
  <c r="D370" i="6" s="1"/>
  <c r="C366" i="6"/>
  <c r="D366" i="6" s="1"/>
  <c r="C362" i="6"/>
  <c r="D362" i="6" s="1"/>
  <c r="C358" i="6"/>
  <c r="D358" i="6" s="1"/>
  <c r="C354" i="6"/>
  <c r="D354" i="6" s="1"/>
  <c r="C350" i="6"/>
  <c r="D350" i="6" s="1"/>
  <c r="C346" i="6"/>
  <c r="D346" i="6" s="1"/>
  <c r="C342" i="6"/>
  <c r="D342" i="6" s="1"/>
  <c r="C338" i="6"/>
  <c r="D338" i="6" s="1"/>
  <c r="C334" i="6"/>
  <c r="D334" i="6" s="1"/>
  <c r="C330" i="6"/>
  <c r="D330" i="6" s="1"/>
  <c r="C326" i="6"/>
  <c r="D326" i="6" s="1"/>
  <c r="C322" i="6"/>
  <c r="D322" i="6" s="1"/>
  <c r="C318" i="6"/>
  <c r="D318" i="6" s="1"/>
  <c r="C314" i="6"/>
  <c r="D314" i="6" s="1"/>
  <c r="C310" i="6"/>
  <c r="D310" i="6" s="1"/>
  <c r="C306" i="6"/>
  <c r="D306" i="6" s="1"/>
  <c r="C302" i="6"/>
  <c r="D302" i="6" s="1"/>
  <c r="C298" i="6"/>
  <c r="D298" i="6" s="1"/>
  <c r="C294" i="6"/>
  <c r="D294" i="6" s="1"/>
  <c r="C290" i="6"/>
  <c r="D290" i="6" s="1"/>
  <c r="C286" i="6"/>
  <c r="D286" i="6" s="1"/>
  <c r="C282" i="6"/>
  <c r="D282" i="6" s="1"/>
  <c r="C278" i="6"/>
  <c r="D278" i="6" s="1"/>
  <c r="C274" i="6"/>
  <c r="D274" i="6" s="1"/>
  <c r="C270" i="6"/>
  <c r="D270" i="6" s="1"/>
  <c r="C266" i="6"/>
  <c r="D266" i="6" s="1"/>
  <c r="C262" i="6"/>
  <c r="D262" i="6" s="1"/>
  <c r="C258" i="6"/>
  <c r="D258" i="6" s="1"/>
  <c r="C254" i="6"/>
  <c r="D254" i="6" s="1"/>
  <c r="C250" i="6"/>
  <c r="D250" i="6" s="1"/>
  <c r="C246" i="6"/>
  <c r="D246" i="6" s="1"/>
  <c r="C242" i="6"/>
  <c r="D242" i="6" s="1"/>
  <c r="C238" i="6"/>
  <c r="D238" i="6" s="1"/>
  <c r="C234" i="6"/>
  <c r="D234" i="6" s="1"/>
  <c r="C230" i="6"/>
  <c r="D230" i="6" s="1"/>
  <c r="C226" i="6"/>
  <c r="D226" i="6" s="1"/>
  <c r="C222" i="6"/>
  <c r="D222" i="6" s="1"/>
  <c r="C218" i="6"/>
  <c r="D218" i="6" s="1"/>
  <c r="C214" i="6"/>
  <c r="D214" i="6" s="1"/>
  <c r="C210" i="6"/>
  <c r="D210" i="6" s="1"/>
  <c r="C206" i="6"/>
  <c r="D206" i="6" s="1"/>
  <c r="C202" i="6"/>
  <c r="D202" i="6" s="1"/>
  <c r="C198" i="6"/>
  <c r="D198" i="6" s="1"/>
  <c r="C194" i="6"/>
  <c r="D194" i="6" s="1"/>
  <c r="C190" i="6"/>
  <c r="D190" i="6" s="1"/>
  <c r="C186" i="6"/>
  <c r="D186" i="6" s="1"/>
  <c r="C182" i="6"/>
  <c r="D182" i="6" s="1"/>
  <c r="C178" i="6"/>
  <c r="D178" i="6" s="1"/>
  <c r="C174" i="6"/>
  <c r="D174" i="6" s="1"/>
  <c r="C170" i="6"/>
  <c r="D170" i="6" s="1"/>
  <c r="C166" i="6"/>
  <c r="D166" i="6" s="1"/>
  <c r="C162" i="6"/>
  <c r="D162" i="6" s="1"/>
  <c r="C158" i="6"/>
  <c r="D158" i="6" s="1"/>
  <c r="C154" i="6"/>
  <c r="D154" i="6" s="1"/>
  <c r="C150" i="6"/>
  <c r="D150" i="6" s="1"/>
  <c r="C146" i="6"/>
  <c r="D146" i="6" s="1"/>
  <c r="C142" i="6"/>
  <c r="D142" i="6" s="1"/>
  <c r="C138" i="6"/>
  <c r="D138" i="6" s="1"/>
  <c r="C134" i="6"/>
  <c r="D134" i="6" s="1"/>
  <c r="C130" i="6"/>
  <c r="D130" i="6" s="1"/>
  <c r="C126" i="6"/>
  <c r="D126" i="6" s="1"/>
  <c r="C122" i="6"/>
  <c r="D122" i="6" s="1"/>
  <c r="C118" i="6"/>
  <c r="D118" i="6" s="1"/>
  <c r="C114" i="6"/>
  <c r="D114" i="6" s="1"/>
  <c r="C110" i="6"/>
  <c r="D110" i="6" s="1"/>
  <c r="C106" i="6"/>
  <c r="D106" i="6" s="1"/>
  <c r="C102" i="6"/>
  <c r="D102" i="6" s="1"/>
  <c r="C98" i="6"/>
  <c r="D98" i="6" s="1"/>
  <c r="C443" i="6"/>
  <c r="D443" i="6" s="1"/>
  <c r="C431" i="6"/>
  <c r="D431" i="6" s="1"/>
  <c r="C419" i="6"/>
  <c r="D419" i="6" s="1"/>
  <c r="C407" i="6"/>
  <c r="D407" i="6" s="1"/>
  <c r="C395" i="6"/>
  <c r="D395" i="6" s="1"/>
  <c r="C387" i="6"/>
  <c r="D387" i="6" s="1"/>
  <c r="C375" i="6"/>
  <c r="D375" i="6" s="1"/>
  <c r="C363" i="6"/>
  <c r="D363" i="6" s="1"/>
  <c r="C351" i="6"/>
  <c r="D351" i="6" s="1"/>
  <c r="C339" i="6"/>
  <c r="D339" i="6" s="1"/>
  <c r="C327" i="6"/>
  <c r="D327" i="6" s="1"/>
  <c r="C315" i="6"/>
  <c r="D315" i="6" s="1"/>
  <c r="C303" i="6"/>
  <c r="D303" i="6" s="1"/>
  <c r="C291" i="6"/>
  <c r="D291" i="6" s="1"/>
  <c r="C283" i="6"/>
  <c r="D283" i="6" s="1"/>
  <c r="C275" i="6"/>
  <c r="D275" i="6" s="1"/>
  <c r="C263" i="6"/>
  <c r="D263" i="6" s="1"/>
  <c r="C251" i="6"/>
  <c r="D251" i="6" s="1"/>
  <c r="C239" i="6"/>
  <c r="D239" i="6" s="1"/>
  <c r="C227" i="6"/>
  <c r="D227" i="6" s="1"/>
  <c r="C215" i="6"/>
  <c r="D215" i="6" s="1"/>
  <c r="C203" i="6"/>
  <c r="D203" i="6" s="1"/>
  <c r="C191" i="6"/>
  <c r="D191" i="6" s="1"/>
  <c r="C183" i="6"/>
  <c r="D183" i="6" s="1"/>
  <c r="C171" i="6"/>
  <c r="D171" i="6" s="1"/>
  <c r="C159" i="6"/>
  <c r="D159" i="6" s="1"/>
  <c r="C147" i="6"/>
  <c r="D147" i="6" s="1"/>
  <c r="C135" i="6"/>
  <c r="D135" i="6" s="1"/>
  <c r="C127" i="6"/>
  <c r="D127" i="6" s="1"/>
  <c r="C119" i="6"/>
  <c r="D119" i="6" s="1"/>
  <c r="C107" i="6"/>
  <c r="D107" i="6" s="1"/>
  <c r="C99" i="6"/>
  <c r="D99" i="6" s="1"/>
  <c r="C446" i="6"/>
  <c r="D446" i="6" s="1"/>
  <c r="C442" i="6"/>
  <c r="D442" i="6" s="1"/>
  <c r="C449" i="6"/>
  <c r="D449" i="6" s="1"/>
  <c r="C445" i="6"/>
  <c r="D445" i="6" s="1"/>
  <c r="C441" i="6"/>
  <c r="D441" i="6" s="1"/>
  <c r="C437" i="6"/>
  <c r="D437" i="6" s="1"/>
  <c r="C433" i="6"/>
  <c r="D433" i="6" s="1"/>
  <c r="C429" i="6"/>
  <c r="D429" i="6" s="1"/>
  <c r="C425" i="6"/>
  <c r="D425" i="6" s="1"/>
  <c r="C421" i="6"/>
  <c r="D421" i="6" s="1"/>
  <c r="C417" i="6"/>
  <c r="D417" i="6" s="1"/>
  <c r="C413" i="6"/>
  <c r="D413" i="6" s="1"/>
  <c r="C409" i="6"/>
  <c r="D409" i="6" s="1"/>
  <c r="C405" i="6"/>
  <c r="D405" i="6" s="1"/>
  <c r="C401" i="6"/>
  <c r="D401" i="6" s="1"/>
  <c r="C397" i="6"/>
  <c r="D397" i="6" s="1"/>
  <c r="C393" i="6"/>
  <c r="D393" i="6" s="1"/>
  <c r="C389" i="6"/>
  <c r="D389" i="6" s="1"/>
  <c r="C385" i="6"/>
  <c r="D385" i="6" s="1"/>
  <c r="C381" i="6"/>
  <c r="D381" i="6" s="1"/>
  <c r="C377" i="6"/>
  <c r="D377" i="6" s="1"/>
  <c r="C373" i="6"/>
  <c r="D373" i="6" s="1"/>
  <c r="C369" i="6"/>
  <c r="D369" i="6" s="1"/>
  <c r="C365" i="6"/>
  <c r="D365" i="6" s="1"/>
  <c r="C361" i="6"/>
  <c r="D361" i="6" s="1"/>
  <c r="C357" i="6"/>
  <c r="D357" i="6" s="1"/>
  <c r="C353" i="6"/>
  <c r="D353" i="6" s="1"/>
  <c r="C349" i="6"/>
  <c r="D349" i="6" s="1"/>
  <c r="C345" i="6"/>
  <c r="D345" i="6" s="1"/>
  <c r="C341" i="6"/>
  <c r="D341" i="6" s="1"/>
  <c r="C337" i="6"/>
  <c r="D337" i="6" s="1"/>
  <c r="C333" i="6"/>
  <c r="D333" i="6" s="1"/>
  <c r="C329" i="6"/>
  <c r="D329" i="6" s="1"/>
  <c r="C325" i="6"/>
  <c r="D325" i="6" s="1"/>
  <c r="C321" i="6"/>
  <c r="D321" i="6" s="1"/>
  <c r="C317" i="6"/>
  <c r="D317" i="6" s="1"/>
  <c r="C313" i="6"/>
  <c r="D313" i="6" s="1"/>
  <c r="C309" i="6"/>
  <c r="D309" i="6" s="1"/>
  <c r="C305" i="6"/>
  <c r="D305" i="6" s="1"/>
  <c r="C301" i="6"/>
  <c r="D301" i="6" s="1"/>
  <c r="C297" i="6"/>
  <c r="D297" i="6" s="1"/>
  <c r="C293" i="6"/>
  <c r="D293" i="6" s="1"/>
  <c r="C289" i="6"/>
  <c r="D289" i="6" s="1"/>
  <c r="C285" i="6"/>
  <c r="D285" i="6" s="1"/>
  <c r="C281" i="6"/>
  <c r="D281" i="6" s="1"/>
  <c r="C277" i="6"/>
  <c r="D277" i="6" s="1"/>
  <c r="C273" i="6"/>
  <c r="D273" i="6" s="1"/>
  <c r="C269" i="6"/>
  <c r="D269" i="6" s="1"/>
  <c r="C265" i="6"/>
  <c r="D265" i="6" s="1"/>
  <c r="C261" i="6"/>
  <c r="D261" i="6" s="1"/>
  <c r="C257" i="6"/>
  <c r="D257" i="6" s="1"/>
  <c r="C253" i="6"/>
  <c r="D253" i="6" s="1"/>
  <c r="C249" i="6"/>
  <c r="D249" i="6" s="1"/>
  <c r="C245" i="6"/>
  <c r="D245" i="6" s="1"/>
  <c r="C241" i="6"/>
  <c r="D241" i="6" s="1"/>
  <c r="C237" i="6"/>
  <c r="D237" i="6" s="1"/>
  <c r="C233" i="6"/>
  <c r="D233" i="6" s="1"/>
  <c r="C229" i="6"/>
  <c r="D229" i="6" s="1"/>
  <c r="C225" i="6"/>
  <c r="D225" i="6" s="1"/>
  <c r="C221" i="6"/>
  <c r="D221" i="6" s="1"/>
  <c r="C217" i="6"/>
  <c r="D217" i="6" s="1"/>
  <c r="C213" i="6"/>
  <c r="D213" i="6" s="1"/>
  <c r="C209" i="6"/>
  <c r="D209" i="6" s="1"/>
  <c r="C205" i="6"/>
  <c r="D205" i="6" s="1"/>
  <c r="C201" i="6"/>
  <c r="D201" i="6" s="1"/>
  <c r="C197" i="6"/>
  <c r="D197" i="6" s="1"/>
  <c r="C193" i="6"/>
  <c r="D193" i="6" s="1"/>
  <c r="C189" i="6"/>
  <c r="D189" i="6" s="1"/>
  <c r="C185" i="6"/>
  <c r="D185" i="6" s="1"/>
  <c r="C181" i="6"/>
  <c r="D181" i="6" s="1"/>
  <c r="C177" i="6"/>
  <c r="D177" i="6" s="1"/>
  <c r="C173" i="6"/>
  <c r="D173" i="6" s="1"/>
  <c r="C169" i="6"/>
  <c r="D169" i="6" s="1"/>
  <c r="C165" i="6"/>
  <c r="D165" i="6" s="1"/>
  <c r="C161" i="6"/>
  <c r="D161" i="6" s="1"/>
  <c r="C157" i="6"/>
  <c r="D157" i="6" s="1"/>
  <c r="C153" i="6"/>
  <c r="D153" i="6" s="1"/>
  <c r="C149" i="6"/>
  <c r="D149" i="6" s="1"/>
  <c r="C145" i="6"/>
  <c r="D145" i="6" s="1"/>
  <c r="C141" i="6"/>
  <c r="D141" i="6" s="1"/>
  <c r="C137" i="6"/>
  <c r="D137" i="6" s="1"/>
  <c r="C133" i="6"/>
  <c r="D133" i="6" s="1"/>
  <c r="C129" i="6"/>
  <c r="D129" i="6" s="1"/>
  <c r="C125" i="6"/>
  <c r="D125" i="6" s="1"/>
  <c r="C121" i="6"/>
  <c r="D121" i="6" s="1"/>
  <c r="C117" i="6"/>
  <c r="D117" i="6" s="1"/>
  <c r="C113" i="6"/>
  <c r="C109" i="6"/>
  <c r="D109" i="6" s="1"/>
  <c r="C105" i="6"/>
  <c r="D105" i="6" s="1"/>
  <c r="C101" i="6"/>
  <c r="D101" i="6" s="1"/>
  <c r="C97" i="6"/>
  <c r="D97" i="6" s="1"/>
  <c r="C451" i="6"/>
  <c r="D451" i="6" s="1"/>
  <c r="C439" i="6"/>
  <c r="D439" i="6" s="1"/>
  <c r="C427" i="6"/>
  <c r="D427" i="6" s="1"/>
  <c r="C415" i="6"/>
  <c r="D415" i="6" s="1"/>
  <c r="C403" i="6"/>
  <c r="D403" i="6" s="1"/>
  <c r="C391" i="6"/>
  <c r="D391" i="6" s="1"/>
  <c r="C379" i="6"/>
  <c r="D379" i="6" s="1"/>
  <c r="C367" i="6"/>
  <c r="D367" i="6" s="1"/>
  <c r="C355" i="6"/>
  <c r="D355" i="6" s="1"/>
  <c r="C343" i="6"/>
  <c r="D343" i="6" s="1"/>
  <c r="C331" i="6"/>
  <c r="D331" i="6" s="1"/>
  <c r="C319" i="6"/>
  <c r="D319" i="6" s="1"/>
  <c r="C307" i="6"/>
  <c r="D307" i="6" s="1"/>
  <c r="C299" i="6"/>
  <c r="D299" i="6" s="1"/>
  <c r="C287" i="6"/>
  <c r="D287" i="6" s="1"/>
  <c r="C271" i="6"/>
  <c r="D271" i="6" s="1"/>
  <c r="C259" i="6"/>
  <c r="D259" i="6" s="1"/>
  <c r="C247" i="6"/>
  <c r="D247" i="6" s="1"/>
  <c r="C235" i="6"/>
  <c r="D235" i="6" s="1"/>
  <c r="C223" i="6"/>
  <c r="D223" i="6" s="1"/>
  <c r="C211" i="6"/>
  <c r="D211" i="6" s="1"/>
  <c r="C199" i="6"/>
  <c r="D199" i="6" s="1"/>
  <c r="C187" i="6"/>
  <c r="D187" i="6" s="1"/>
  <c r="C175" i="6"/>
  <c r="D175" i="6" s="1"/>
  <c r="C163" i="6"/>
  <c r="D163" i="6" s="1"/>
  <c r="C151" i="6"/>
  <c r="D151" i="6" s="1"/>
  <c r="C139" i="6"/>
  <c r="D139" i="6" s="1"/>
  <c r="C115" i="6"/>
  <c r="D115" i="6" s="1"/>
  <c r="C452" i="6"/>
  <c r="D452" i="6" s="1"/>
  <c r="C448" i="6"/>
  <c r="D448" i="6" s="1"/>
  <c r="C444" i="6"/>
  <c r="D444" i="6" s="1"/>
  <c r="C440" i="6"/>
  <c r="D440" i="6" s="1"/>
  <c r="C436" i="6"/>
  <c r="D436" i="6" s="1"/>
  <c r="C432" i="6"/>
  <c r="D432" i="6" s="1"/>
  <c r="C428" i="6"/>
  <c r="D428" i="6" s="1"/>
  <c r="C424" i="6"/>
  <c r="D424" i="6" s="1"/>
  <c r="C420" i="6"/>
  <c r="D420" i="6" s="1"/>
  <c r="C416" i="6"/>
  <c r="D416" i="6" s="1"/>
  <c r="C412" i="6"/>
  <c r="D412" i="6" s="1"/>
  <c r="C408" i="6"/>
  <c r="D408" i="6" s="1"/>
  <c r="C404" i="6"/>
  <c r="D404" i="6" s="1"/>
  <c r="C400" i="6"/>
  <c r="D400" i="6" s="1"/>
  <c r="C396" i="6"/>
  <c r="D396" i="6" s="1"/>
  <c r="C392" i="6"/>
  <c r="D392" i="6" s="1"/>
  <c r="C388" i="6"/>
  <c r="D388" i="6" s="1"/>
  <c r="C384" i="6"/>
  <c r="D384" i="6" s="1"/>
  <c r="C380" i="6"/>
  <c r="D380" i="6" s="1"/>
  <c r="C376" i="6"/>
  <c r="D376" i="6" s="1"/>
  <c r="C372" i="6"/>
  <c r="D372" i="6" s="1"/>
  <c r="C368" i="6"/>
  <c r="D368" i="6" s="1"/>
  <c r="C364" i="6"/>
  <c r="D364" i="6" s="1"/>
  <c r="C360" i="6"/>
  <c r="D360" i="6" s="1"/>
  <c r="C356" i="6"/>
  <c r="D356" i="6" s="1"/>
  <c r="C352" i="6"/>
  <c r="D352" i="6" s="1"/>
  <c r="C348" i="6"/>
  <c r="D348" i="6" s="1"/>
  <c r="C344" i="6"/>
  <c r="D344" i="6" s="1"/>
  <c r="C340" i="6"/>
  <c r="D340" i="6" s="1"/>
  <c r="C336" i="6"/>
  <c r="D336" i="6" s="1"/>
  <c r="C332" i="6"/>
  <c r="D332" i="6" s="1"/>
  <c r="C328" i="6"/>
  <c r="D328" i="6" s="1"/>
  <c r="C324" i="6"/>
  <c r="D324" i="6" s="1"/>
  <c r="C320" i="6"/>
  <c r="D320" i="6" s="1"/>
  <c r="C316" i="6"/>
  <c r="D316" i="6" s="1"/>
  <c r="C312" i="6"/>
  <c r="D312" i="6" s="1"/>
  <c r="C308" i="6"/>
  <c r="D308" i="6" s="1"/>
  <c r="C304" i="6"/>
  <c r="D304" i="6" s="1"/>
  <c r="C300" i="6"/>
  <c r="D300" i="6" s="1"/>
  <c r="C296" i="6"/>
  <c r="D296" i="6" s="1"/>
  <c r="C292" i="6"/>
  <c r="D292" i="6" s="1"/>
  <c r="C288" i="6"/>
  <c r="D288" i="6" s="1"/>
  <c r="C284" i="6"/>
  <c r="D284" i="6" s="1"/>
  <c r="C280" i="6"/>
  <c r="D280" i="6" s="1"/>
  <c r="C276" i="6"/>
  <c r="D276" i="6" s="1"/>
  <c r="C272" i="6"/>
  <c r="D272" i="6" s="1"/>
  <c r="C268" i="6"/>
  <c r="D268" i="6" s="1"/>
  <c r="C264" i="6"/>
  <c r="D264" i="6" s="1"/>
  <c r="C260" i="6"/>
  <c r="D260" i="6" s="1"/>
  <c r="C256" i="6"/>
  <c r="D256" i="6" s="1"/>
  <c r="C252" i="6"/>
  <c r="D252" i="6" s="1"/>
  <c r="C248" i="6"/>
  <c r="D248" i="6" s="1"/>
  <c r="C244" i="6"/>
  <c r="D244" i="6" s="1"/>
  <c r="C240" i="6"/>
  <c r="D240" i="6" s="1"/>
  <c r="C236" i="6"/>
  <c r="D236" i="6" s="1"/>
  <c r="C232" i="6"/>
  <c r="D232" i="6" s="1"/>
  <c r="C228" i="6"/>
  <c r="D228" i="6" s="1"/>
  <c r="C224" i="6"/>
  <c r="D224" i="6" s="1"/>
  <c r="C220" i="6"/>
  <c r="D220" i="6" s="1"/>
  <c r="C216" i="6"/>
  <c r="D216" i="6" s="1"/>
  <c r="C212" i="6"/>
  <c r="D212" i="6" s="1"/>
  <c r="C208" i="6"/>
  <c r="D208" i="6" s="1"/>
  <c r="C204" i="6"/>
  <c r="D204" i="6" s="1"/>
  <c r="C200" i="6"/>
  <c r="D200" i="6" s="1"/>
  <c r="C196" i="6"/>
  <c r="D196" i="6" s="1"/>
  <c r="C192" i="6"/>
  <c r="D192" i="6" s="1"/>
  <c r="C188" i="6"/>
  <c r="D188" i="6" s="1"/>
  <c r="C184" i="6"/>
  <c r="D184" i="6" s="1"/>
  <c r="C180" i="6"/>
  <c r="D180" i="6" s="1"/>
  <c r="C176" i="6"/>
  <c r="D176" i="6" s="1"/>
  <c r="C172" i="6"/>
  <c r="D172" i="6" s="1"/>
  <c r="C168" i="6"/>
  <c r="D168" i="6" s="1"/>
  <c r="C164" i="6"/>
  <c r="D164" i="6" s="1"/>
  <c r="C160" i="6"/>
  <c r="D160" i="6" s="1"/>
  <c r="C156" i="6"/>
  <c r="D156" i="6" s="1"/>
  <c r="C152" i="6"/>
  <c r="D152" i="6" s="1"/>
  <c r="C148" i="6"/>
  <c r="D148" i="6" s="1"/>
  <c r="C144" i="6"/>
  <c r="D144" i="6" s="1"/>
  <c r="C140" i="6"/>
  <c r="D140" i="6" s="1"/>
  <c r="C136" i="6"/>
  <c r="D136" i="6" s="1"/>
  <c r="C132" i="6"/>
  <c r="D132" i="6" s="1"/>
  <c r="C128" i="6"/>
  <c r="D128" i="6" s="1"/>
  <c r="C124" i="6"/>
  <c r="D124" i="6" s="1"/>
  <c r="C120" i="6"/>
  <c r="D120" i="6" s="1"/>
  <c r="C116" i="6"/>
  <c r="D116" i="6" s="1"/>
  <c r="C112" i="6"/>
  <c r="D112" i="6" s="1"/>
  <c r="C108" i="6"/>
  <c r="D108" i="6" s="1"/>
  <c r="C104" i="6"/>
  <c r="D104" i="6" s="1"/>
  <c r="C100" i="6"/>
  <c r="D100" i="6" s="1"/>
  <c r="C96" i="6"/>
  <c r="D96" i="6" s="1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D113" i="6" l="1"/>
  <c r="C94" i="6"/>
  <c r="D94" i="6" s="1"/>
  <c r="C82" i="6"/>
  <c r="D82" i="6" s="1"/>
  <c r="C70" i="6"/>
  <c r="D70" i="6" s="1"/>
  <c r="C58" i="6"/>
  <c r="D58" i="6" s="1"/>
  <c r="C46" i="6"/>
  <c r="D46" i="6" s="1"/>
  <c r="C30" i="6"/>
  <c r="D30" i="6" s="1"/>
  <c r="C89" i="6"/>
  <c r="D89" i="6" s="1"/>
  <c r="C77" i="6"/>
  <c r="D77" i="6" s="1"/>
  <c r="C65" i="6"/>
  <c r="D65" i="6" s="1"/>
  <c r="C53" i="6"/>
  <c r="D53" i="6" s="1"/>
  <c r="C33" i="6"/>
  <c r="D33" i="6" s="1"/>
  <c r="C86" i="6"/>
  <c r="D86" i="6" s="1"/>
  <c r="C78" i="6"/>
  <c r="D78" i="6" s="1"/>
  <c r="C66" i="6"/>
  <c r="D66" i="6" s="1"/>
  <c r="C54" i="6"/>
  <c r="D54" i="6" s="1"/>
  <c r="C42" i="6"/>
  <c r="D42" i="6" s="1"/>
  <c r="C34" i="6"/>
  <c r="D34" i="6" s="1"/>
  <c r="C93" i="6"/>
  <c r="D93" i="6" s="1"/>
  <c r="C81" i="6"/>
  <c r="D81" i="6" s="1"/>
  <c r="C69" i="6"/>
  <c r="D69" i="6" s="1"/>
  <c r="C57" i="6"/>
  <c r="D57" i="6" s="1"/>
  <c r="C49" i="6"/>
  <c r="D49" i="6" s="1"/>
  <c r="C41" i="6"/>
  <c r="D41" i="6" s="1"/>
  <c r="D25" i="6"/>
  <c r="C92" i="6"/>
  <c r="D92" i="6" s="1"/>
  <c r="C84" i="6"/>
  <c r="D84" i="6" s="1"/>
  <c r="C80" i="6"/>
  <c r="D80" i="6" s="1"/>
  <c r="C72" i="6"/>
  <c r="D72" i="6" s="1"/>
  <c r="C64" i="6"/>
  <c r="D64" i="6" s="1"/>
  <c r="C56" i="6"/>
  <c r="D56" i="6" s="1"/>
  <c r="C52" i="6"/>
  <c r="D52" i="6" s="1"/>
  <c r="C48" i="6"/>
  <c r="D48" i="6" s="1"/>
  <c r="C44" i="6"/>
  <c r="D44" i="6" s="1"/>
  <c r="C40" i="6"/>
  <c r="D40" i="6" s="1"/>
  <c r="C36" i="6"/>
  <c r="D36" i="6" s="1"/>
  <c r="D10" i="6" s="1"/>
  <c r="C32" i="6"/>
  <c r="D32" i="6" s="1"/>
  <c r="C28" i="6"/>
  <c r="D28" i="6" s="1"/>
  <c r="C24" i="6"/>
  <c r="D24" i="6" s="1"/>
  <c r="C90" i="6"/>
  <c r="D90" i="6" s="1"/>
  <c r="C74" i="6"/>
  <c r="D74" i="6" s="1"/>
  <c r="C62" i="6"/>
  <c r="D62" i="6" s="1"/>
  <c r="C50" i="6"/>
  <c r="D50" i="6" s="1"/>
  <c r="C38" i="6"/>
  <c r="D38" i="6" s="1"/>
  <c r="C26" i="6"/>
  <c r="D26" i="6" s="1"/>
  <c r="C85" i="6"/>
  <c r="D85" i="6" s="1"/>
  <c r="C73" i="6"/>
  <c r="D73" i="6" s="1"/>
  <c r="C61" i="6"/>
  <c r="D61" i="6" s="1"/>
  <c r="C45" i="6"/>
  <c r="D45" i="6" s="1"/>
  <c r="C37" i="6"/>
  <c r="D37" i="6" s="1"/>
  <c r="D29" i="6"/>
  <c r="C88" i="6"/>
  <c r="D88" i="6" s="1"/>
  <c r="C76" i="6"/>
  <c r="D76" i="6" s="1"/>
  <c r="C68" i="6"/>
  <c r="D68" i="6" s="1"/>
  <c r="C60" i="6"/>
  <c r="D60" i="6" s="1"/>
  <c r="C95" i="6"/>
  <c r="D95" i="6" s="1"/>
  <c r="C91" i="6"/>
  <c r="D91" i="6" s="1"/>
  <c r="C87" i="6"/>
  <c r="D87" i="6" s="1"/>
  <c r="C83" i="6"/>
  <c r="D83" i="6" s="1"/>
  <c r="C79" i="6"/>
  <c r="D79" i="6" s="1"/>
  <c r="C75" i="6"/>
  <c r="D75" i="6" s="1"/>
  <c r="C71" i="6"/>
  <c r="D71" i="6" s="1"/>
  <c r="C67" i="6"/>
  <c r="D67" i="6" s="1"/>
  <c r="C63" i="6"/>
  <c r="D63" i="6" s="1"/>
  <c r="C59" i="6"/>
  <c r="D59" i="6" s="1"/>
  <c r="C55" i="6"/>
  <c r="D55" i="6" s="1"/>
  <c r="C51" i="6"/>
  <c r="D51" i="6" s="1"/>
  <c r="C47" i="6"/>
  <c r="D47" i="6" s="1"/>
  <c r="C43" i="6"/>
  <c r="D43" i="6" s="1"/>
  <c r="C39" i="6"/>
  <c r="D39" i="6" s="1"/>
  <c r="C35" i="6"/>
  <c r="D35" i="6" s="1"/>
  <c r="C31" i="6"/>
  <c r="D31" i="6" s="1"/>
  <c r="C27" i="6"/>
  <c r="D27" i="6" s="1"/>
  <c r="C23" i="6"/>
  <c r="D23" i="6" s="1"/>
  <c r="C10" i="6" l="1"/>
</calcChain>
</file>

<file path=xl/sharedStrings.xml><?xml version="1.0" encoding="utf-8"?>
<sst xmlns="http://schemas.openxmlformats.org/spreadsheetml/2006/main" count="13526" uniqueCount="3883">
  <si>
    <t>Rate</t>
  </si>
  <si>
    <t>Urban</t>
  </si>
  <si>
    <t>Case Mix</t>
  </si>
  <si>
    <t>Index Area</t>
  </si>
  <si>
    <t>Acadia Parish, Louisiana</t>
  </si>
  <si>
    <t>Ada County, Idaho</t>
  </si>
  <si>
    <t>Adams County, Colorado</t>
  </si>
  <si>
    <t>Adams County, Pennsylvania</t>
  </si>
  <si>
    <t>Aguada Municipio, Puerto Rico</t>
  </si>
  <si>
    <t>Aguadilla Municipio, Puerto Rico</t>
  </si>
  <si>
    <t>Aguas Buenas Municipio, Puerto Rico</t>
  </si>
  <si>
    <t>Aiken County, South Carolina</t>
  </si>
  <si>
    <t>Alachua County, Florida</t>
  </si>
  <si>
    <t>Alamance County, North Carolina</t>
  </si>
  <si>
    <t>Alameda County, California</t>
  </si>
  <si>
    <t>Albany County, New York</t>
  </si>
  <si>
    <t>Albemarle County, Virginia</t>
  </si>
  <si>
    <t>Alexander County, Illinois</t>
  </si>
  <si>
    <t>Alexander County, North Carolina</t>
  </si>
  <si>
    <t>Alexandria City County, Virginia</t>
  </si>
  <si>
    <t>Allegany County, Maryland</t>
  </si>
  <si>
    <t>Allegheny County, Pennsylvania</t>
  </si>
  <si>
    <t>Allen County, Indiana</t>
  </si>
  <si>
    <t>Allen County, Kentucky</t>
  </si>
  <si>
    <t>Allen County, Ohio</t>
  </si>
  <si>
    <t>Amelia County, Virginia</t>
  </si>
  <si>
    <t>Amherst County, Virginia</t>
  </si>
  <si>
    <t>Anasco Municipio, Puerto Rico</t>
  </si>
  <si>
    <t>Anchorage Municipality, Alaska</t>
  </si>
  <si>
    <t>Anderson County, South Carolina</t>
  </si>
  <si>
    <t>Anderson County, Tennessee</t>
  </si>
  <si>
    <t>Andrew County, Missouri</t>
  </si>
  <si>
    <t>Androscoggin County, Maine</t>
  </si>
  <si>
    <t>Anne Arundel County, Maryland</t>
  </si>
  <si>
    <t>Anoka County, Minnesota</t>
  </si>
  <si>
    <t>Appomattox County, Virginia</t>
  </si>
  <si>
    <t>Aransas County, Texas</t>
  </si>
  <si>
    <t>Arapahoe County, Colorado</t>
  </si>
  <si>
    <t>Archer County, Texas</t>
  </si>
  <si>
    <t>Arecibo Municipio, Puerto Rico</t>
  </si>
  <si>
    <t>Arlington County, Virginia</t>
  </si>
  <si>
    <t>Armstrong County, Pennsylvania</t>
  </si>
  <si>
    <t>Armstrong County, Texas</t>
  </si>
  <si>
    <t>Arroyo Municipio, Puerto Rico</t>
  </si>
  <si>
    <t>Ascension Parish, Louisiana</t>
  </si>
  <si>
    <t>Asotin County, Washington</t>
  </si>
  <si>
    <t>Atascosa County, Texas</t>
  </si>
  <si>
    <t>Atlantic County, New Jersey</t>
  </si>
  <si>
    <t>Augusta County, Virginia</t>
  </si>
  <si>
    <t>Austin County, Texas</t>
  </si>
  <si>
    <t>Autauga County, Alabama</t>
  </si>
  <si>
    <t>Baker County, Florida</t>
  </si>
  <si>
    <t>Baker County, Georgia</t>
  </si>
  <si>
    <t>Baldwin County, Alabama</t>
  </si>
  <si>
    <t>Baltimore City, Maryland</t>
  </si>
  <si>
    <t>Baltimore County, Maryland</t>
  </si>
  <si>
    <t>Bandera County, Texas</t>
  </si>
  <si>
    <t>Bannock County, Idaho</t>
  </si>
  <si>
    <t>Barnstable County, Massachusetts</t>
  </si>
  <si>
    <t>Barrow County, Georgia</t>
  </si>
  <si>
    <t>Barry County, Michigan</t>
  </si>
  <si>
    <t>Bartholomew County, Indiana</t>
  </si>
  <si>
    <t>Bartow County, Georgia</t>
  </si>
  <si>
    <t>Bastrop County, Texas</t>
  </si>
  <si>
    <t>Bates County, Missouri</t>
  </si>
  <si>
    <t>Bay County, Florida</t>
  </si>
  <si>
    <t>Bay County, Michigan</t>
  </si>
  <si>
    <t>Beaufort County, South Carolina</t>
  </si>
  <si>
    <t>Beaver County, Pennsylvania</t>
  </si>
  <si>
    <t>Bedford County, Virginia</t>
  </si>
  <si>
    <t>Bell County, Texas</t>
  </si>
  <si>
    <t>Belmont County, Ohio</t>
  </si>
  <si>
    <t>Benton County, Arkansas</t>
  </si>
  <si>
    <t>Benton County, Indiana</t>
  </si>
  <si>
    <t>Benton County, Iowa</t>
  </si>
  <si>
    <t>Benton County, Minnesota</t>
  </si>
  <si>
    <t>Benton County, Mississippi</t>
  </si>
  <si>
    <t>Benton County, Oregon</t>
  </si>
  <si>
    <t>Benton County, Washington</t>
  </si>
  <si>
    <t>Bergen County, New Jersey</t>
  </si>
  <si>
    <t>Berkeley County, South Carolina</t>
  </si>
  <si>
    <t>Berkeley County, West Virginia</t>
  </si>
  <si>
    <t>Berks County, Pennsylvania</t>
  </si>
  <si>
    <t>Berkshire County, Massachusetts</t>
  </si>
  <si>
    <t>Bernalillo County, New Mexico</t>
  </si>
  <si>
    <t>Berrien County, Michigan</t>
  </si>
  <si>
    <t>Bexar County, Texas</t>
  </si>
  <si>
    <t>Bibb County, Alabama</t>
  </si>
  <si>
    <t>Bibb County, Georgia</t>
  </si>
  <si>
    <t>Black Hawk County, Iowa</t>
  </si>
  <si>
    <t>Blair County, Pennsylvania</t>
  </si>
  <si>
    <t>Blount County, Alabama</t>
  </si>
  <si>
    <t>Blount County, Tennessee</t>
  </si>
  <si>
    <t>Blue Earth County, Minnesota</t>
  </si>
  <si>
    <t>Boise County, Idaho</t>
  </si>
  <si>
    <t>Bollinger County, Missouri</t>
  </si>
  <si>
    <t>Bond County, Illinois</t>
  </si>
  <si>
    <t>Bonneville County, Idaho</t>
  </si>
  <si>
    <t>Boone County, Illinois</t>
  </si>
  <si>
    <t>Boone County, Indiana</t>
  </si>
  <si>
    <t>Boone County, Kentucky</t>
  </si>
  <si>
    <t>Boone County, Missouri</t>
  </si>
  <si>
    <t>Boone County, West Virginia</t>
  </si>
  <si>
    <t>Bossier Parish, Louisiana</t>
  </si>
  <si>
    <t>Botetourt County, Virginia</t>
  </si>
  <si>
    <t>Boulder County, Colorado</t>
  </si>
  <si>
    <t>Bourbon County, Kentucky</t>
  </si>
  <si>
    <t>Bowie County, Texas</t>
  </si>
  <si>
    <t>Box Elder County, Utah</t>
  </si>
  <si>
    <t>Boyd County, Kentucky</t>
  </si>
  <si>
    <t>Bracken County, Kentucky</t>
  </si>
  <si>
    <t>Bradley County, Tennessee</t>
  </si>
  <si>
    <t>Brantley County, Georgia</t>
  </si>
  <si>
    <t>Brazoria County, Texas</t>
  </si>
  <si>
    <t>Brazos County, Texas</t>
  </si>
  <si>
    <t>Bremer County, Iowa</t>
  </si>
  <si>
    <t>Brevard County, Florida</t>
  </si>
  <si>
    <t>Bristol City County, Virginia</t>
  </si>
  <si>
    <t>Bristol County, Massachusetts</t>
  </si>
  <si>
    <t>Bristol County, Rhode Island</t>
  </si>
  <si>
    <t>Bronx County, New York</t>
  </si>
  <si>
    <t>Brooke County, West Virginia</t>
  </si>
  <si>
    <t>Brooks County, Georgia</t>
  </si>
  <si>
    <t>Broome County, New York</t>
  </si>
  <si>
    <t>Broomfield County, Colorado</t>
  </si>
  <si>
    <t>Broward County, Florida</t>
  </si>
  <si>
    <t>Brown County, Indiana</t>
  </si>
  <si>
    <t>Brown County, Ohio</t>
  </si>
  <si>
    <t>Brown County, Wisconsin</t>
  </si>
  <si>
    <t>Brunswick County, North Carolina</t>
  </si>
  <si>
    <t>Bryan County, Georgia</t>
  </si>
  <si>
    <t>Buchanan County, Missouri</t>
  </si>
  <si>
    <t>Buckingham County, Virginia</t>
  </si>
  <si>
    <t>Bucks County, Pennsylvania</t>
  </si>
  <si>
    <t>Bullitt County, Kentucky</t>
  </si>
  <si>
    <t>Buncombe County, North Carolina</t>
  </si>
  <si>
    <t>Burke County, Georgia</t>
  </si>
  <si>
    <t>Burke County, North Carolina</t>
  </si>
  <si>
    <t>Burleigh County, North Dakota</t>
  </si>
  <si>
    <t>Burleson County, Texas</t>
  </si>
  <si>
    <t>Burlington County, New Jersey</t>
  </si>
  <si>
    <t>Butler County, Kansas</t>
  </si>
  <si>
    <t>Butler County, Kentucky</t>
  </si>
  <si>
    <t>Butler County, Ohio</t>
  </si>
  <si>
    <t>Butler County, Pennsylvania</t>
  </si>
  <si>
    <t>Butte County, California</t>
  </si>
  <si>
    <t>Butte County, Idaho</t>
  </si>
  <si>
    <t>Butts County, Georgia</t>
  </si>
  <si>
    <t>Cabarrus County, North Carolina</t>
  </si>
  <si>
    <t>Cabell County, West Virginia</t>
  </si>
  <si>
    <t>Cabo Rojo Municipio, Puerto Rico</t>
  </si>
  <si>
    <t>Cache County, Utah</t>
  </si>
  <si>
    <t>Caddo Parish, Louisiana</t>
  </si>
  <si>
    <t>Calcasieu Parish, Louisiana</t>
  </si>
  <si>
    <t>Caldwell County, Missouri</t>
  </si>
  <si>
    <t>Caldwell County, North Carolina</t>
  </si>
  <si>
    <t>Caldwell County, Texas</t>
  </si>
  <si>
    <t>Calhoun County, Alabama</t>
  </si>
  <si>
    <t>Calhoun County, Illinois</t>
  </si>
  <si>
    <t>Calhoun County, Michigan</t>
  </si>
  <si>
    <t>Calhoun County, South Carolina</t>
  </si>
  <si>
    <t>Callahan County, Texas</t>
  </si>
  <si>
    <t>Callaway County, Missouri</t>
  </si>
  <si>
    <t>Calumet County, Wisconsin</t>
  </si>
  <si>
    <t>Calvert County, Maryland</t>
  </si>
  <si>
    <t>Cambria County, Pennsylvania</t>
  </si>
  <si>
    <t>Camden County, New Jersey</t>
  </si>
  <si>
    <t>Cameron County, Texas</t>
  </si>
  <si>
    <t>Cameron Parish, Louisiana</t>
  </si>
  <si>
    <t>Campbell County, Kentucky</t>
  </si>
  <si>
    <t>Campbell County, Tennessee</t>
  </si>
  <si>
    <t>Campbell County, Virginia</t>
  </si>
  <si>
    <t>Camuy Municipio, Puerto Rico</t>
  </si>
  <si>
    <t>Canadian County, Oklahoma</t>
  </si>
  <si>
    <t>Cannon County, Tennessee</t>
  </si>
  <si>
    <t>Canyon County, Idaho</t>
  </si>
  <si>
    <t>Cape Girardeau County, Missouri</t>
  </si>
  <si>
    <t>Cape May County, New Jersey</t>
  </si>
  <si>
    <t>Carbon County, Montana</t>
  </si>
  <si>
    <t>Carbon County, Pennsylvania</t>
  </si>
  <si>
    <t>Carlton County, Minnesota</t>
  </si>
  <si>
    <t>Caroline County, Virginia</t>
  </si>
  <si>
    <t>Carroll County, Georgia</t>
  </si>
  <si>
    <t>Carroll County, Indiana</t>
  </si>
  <si>
    <t>Carroll County, Maryland</t>
  </si>
  <si>
    <t>Carroll County, Ohio</t>
  </si>
  <si>
    <t>Carson City County, Nevada</t>
  </si>
  <si>
    <t>Carson County, Texas</t>
  </si>
  <si>
    <t>Carter County, Tennessee</t>
  </si>
  <si>
    <t>Carver County, Minnesota</t>
  </si>
  <si>
    <t>Cascade County, Montana</t>
  </si>
  <si>
    <t>Cass County, Michigan</t>
  </si>
  <si>
    <t>Cass County, Missouri</t>
  </si>
  <si>
    <t>Cass County, Nebraska</t>
  </si>
  <si>
    <t>Cass County, North Dakota</t>
  </si>
  <si>
    <t>Catawba County, North Carolina</t>
  </si>
  <si>
    <t>Catoosa County, Georgia</t>
  </si>
  <si>
    <t>Cecil County, Maryland</t>
  </si>
  <si>
    <t>Centre County, Pennsylvania</t>
  </si>
  <si>
    <t>Chambers County, Texas</t>
  </si>
  <si>
    <t>Champaign County, Illinois</t>
  </si>
  <si>
    <t>Charles City County, Virginia</t>
  </si>
  <si>
    <t>Charles County, Maryland</t>
  </si>
  <si>
    <t>Charleston County, South Carolina</t>
  </si>
  <si>
    <t>Charlotte County, Florida</t>
  </si>
  <si>
    <t>Charlottesville City County, Virginia</t>
  </si>
  <si>
    <t>Chatham County, Georgia</t>
  </si>
  <si>
    <t>Chatham County, North Carolina</t>
  </si>
  <si>
    <t>Chattahoochee County, Georgia</t>
  </si>
  <si>
    <t>Cheatham County, Tennessee</t>
  </si>
  <si>
    <t>Chelan County, Washington</t>
  </si>
  <si>
    <t>Chemung County, New York</t>
  </si>
  <si>
    <t>Cherokee County, Georgia</t>
  </si>
  <si>
    <t>Chesapeake City, Virginia</t>
  </si>
  <si>
    <t>Chester County, Pennsylvania</t>
  </si>
  <si>
    <t>Chester County, South Carolina</t>
  </si>
  <si>
    <t>Chester County, Tennessee</t>
  </si>
  <si>
    <t>Chesterfield County, Virginia</t>
  </si>
  <si>
    <t>Chilton County, Alabama</t>
  </si>
  <si>
    <t>Chippewa County, Wisconsin</t>
  </si>
  <si>
    <t>Chisago County, Minnesota</t>
  </si>
  <si>
    <t>Chittenden County, Vermont</t>
  </si>
  <si>
    <t>Christian County, Kentucky</t>
  </si>
  <si>
    <t>Christian County, Missouri</t>
  </si>
  <si>
    <t>Citrus County, Florida</t>
  </si>
  <si>
    <t>Clackamas County, Oregon</t>
  </si>
  <si>
    <t>Clark County, Indiana</t>
  </si>
  <si>
    <t>Clark County, Kentucky</t>
  </si>
  <si>
    <t>Clark County, Nevada</t>
  </si>
  <si>
    <t>Clark County, Ohio</t>
  </si>
  <si>
    <t>Clark County, Washington</t>
  </si>
  <si>
    <t>Clarke County, Georgia</t>
  </si>
  <si>
    <t>Clarke County, Virginia</t>
  </si>
  <si>
    <t>Clay County, Florida</t>
  </si>
  <si>
    <t>Clay County, Indiana</t>
  </si>
  <si>
    <t>Clay County, Minnesota</t>
  </si>
  <si>
    <t>Clay County, Missouri</t>
  </si>
  <si>
    <t>Clay County, Texas</t>
  </si>
  <si>
    <t>Clay County, West Virginia</t>
  </si>
  <si>
    <t>Clayton County, Georgia</t>
  </si>
  <si>
    <t>Clear Creek County, Colorado</t>
  </si>
  <si>
    <t>Clermont County, Ohio</t>
  </si>
  <si>
    <t>Cleveland County, Arkansas</t>
  </si>
  <si>
    <t>Cleveland County, Oklahoma</t>
  </si>
  <si>
    <t>Clinton County, Illinois</t>
  </si>
  <si>
    <t>Clinton County, Michigan</t>
  </si>
  <si>
    <t>Clinton County, Missouri</t>
  </si>
  <si>
    <t>Cobb County, Georgia</t>
  </si>
  <si>
    <t>Cochise County, Arizona</t>
  </si>
  <si>
    <t>Coconino County, Arizona</t>
  </si>
  <si>
    <t>Colbert County, Alabama</t>
  </si>
  <si>
    <t>Cole County, Missouri</t>
  </si>
  <si>
    <t>Collier County, Florida</t>
  </si>
  <si>
    <t>Collin County, Texas</t>
  </si>
  <si>
    <t>Colonial Heights City County, Virginia</t>
  </si>
  <si>
    <t>Columbia County, Georgia</t>
  </si>
  <si>
    <t>Columbia County, Oregon</t>
  </si>
  <si>
    <t>Columbia County, Pennsylvania</t>
  </si>
  <si>
    <t>Columbia County, Washington</t>
  </si>
  <si>
    <t>Columbia County, Wisconsin</t>
  </si>
  <si>
    <t>Comal County, Texas</t>
  </si>
  <si>
    <t>Comanche County, Oklahoma</t>
  </si>
  <si>
    <t>Contra Costa County, California</t>
  </si>
  <si>
    <t>Cook County, Illinois</t>
  </si>
  <si>
    <t>Copiah County, Mississippi</t>
  </si>
  <si>
    <t>Coryell County, Texas</t>
  </si>
  <si>
    <t>Cotton County, Oklahoma</t>
  </si>
  <si>
    <t>Coweta County, Georgia</t>
  </si>
  <si>
    <t>Cowlitz County, Washington</t>
  </si>
  <si>
    <t>Craig County, Virginia</t>
  </si>
  <si>
    <t>Craighead County, Arkansas</t>
  </si>
  <si>
    <t>Craven County, North Carolina</t>
  </si>
  <si>
    <t>Crawford County, Arkansas</t>
  </si>
  <si>
    <t>Crawford County, Georgia</t>
  </si>
  <si>
    <t>Creek County, Oklahoma</t>
  </si>
  <si>
    <t>Crittenden County, Arkansas</t>
  </si>
  <si>
    <t>Crockett County, Tennessee</t>
  </si>
  <si>
    <t>Crosby County, Texas</t>
  </si>
  <si>
    <t>Culpeper County, Virginia</t>
  </si>
  <si>
    <t>Cumberland County, Maine</t>
  </si>
  <si>
    <t>Cumberland County, New Jersey</t>
  </si>
  <si>
    <t>Cumberland County, North Carolina</t>
  </si>
  <si>
    <t>Cumberland County, Pennsylvania</t>
  </si>
  <si>
    <t>Currituck County, North Carolina</t>
  </si>
  <si>
    <t>Custer County, South Dakota</t>
  </si>
  <si>
    <t>Cuyahoga County, Ohio</t>
  </si>
  <si>
    <t>Dade County, Georgia</t>
  </si>
  <si>
    <t>Dakota County, Minnesota</t>
  </si>
  <si>
    <t>Dakota County, Nebraska</t>
  </si>
  <si>
    <t>Dallas County, Iowa</t>
  </si>
  <si>
    <t>Dallas County, Missouri</t>
  </si>
  <si>
    <t>Dallas County, Texas</t>
  </si>
  <si>
    <t>Dane County, Wisconsin</t>
  </si>
  <si>
    <t>Darlington County, South Carolina</t>
  </si>
  <si>
    <t>Dauphin County, Pennsylvania</t>
  </si>
  <si>
    <t>Davidson County, North Carolina</t>
  </si>
  <si>
    <t>Davidson County, Tennessee</t>
  </si>
  <si>
    <t>Davie County, North Carolina</t>
  </si>
  <si>
    <t>Daviess County, Kentucky</t>
  </si>
  <si>
    <t>Davis County, Utah</t>
  </si>
  <si>
    <t>Dawson County, Georgia</t>
  </si>
  <si>
    <t>De Kalb County, Illinois</t>
  </si>
  <si>
    <t>De Kalb County, Missouri</t>
  </si>
  <si>
    <t>De Soto County, Mississippi</t>
  </si>
  <si>
    <t>De Soto Parish, Louisiana</t>
  </si>
  <si>
    <t>De Witt County, Illinois</t>
  </si>
  <si>
    <t>Dearborn County, Indiana</t>
  </si>
  <si>
    <t>DeKalb County, Georgia</t>
  </si>
  <si>
    <t>Delaware County, Indiana</t>
  </si>
  <si>
    <t>Delaware County, Ohio</t>
  </si>
  <si>
    <t>Delaware County, Pennsylvania</t>
  </si>
  <si>
    <t>Denton County, Texas</t>
  </si>
  <si>
    <t>Denver County, Colorado</t>
  </si>
  <si>
    <t>Deschutes County, Oregon</t>
  </si>
  <si>
    <t>Dickson County, Tennessee</t>
  </si>
  <si>
    <t>Dinwiddie County, Virginia</t>
  </si>
  <si>
    <t>Dixon County, Nebraska</t>
  </si>
  <si>
    <t>Dodge County, Minnesota</t>
  </si>
  <si>
    <t>Dona Ana County, New Mexico</t>
  </si>
  <si>
    <t>Doniphan County, Kansas</t>
  </si>
  <si>
    <t>Dorchester County, South Carolina</t>
  </si>
  <si>
    <t>Dougherty County, Georgia</t>
  </si>
  <si>
    <t>Douglas County, Colorado</t>
  </si>
  <si>
    <t>Douglas County, Georgia</t>
  </si>
  <si>
    <t>Douglas County, Kansas</t>
  </si>
  <si>
    <t>Douglas County, Nebraska</t>
  </si>
  <si>
    <t>Douglas County, Washington</t>
  </si>
  <si>
    <t>Douglas County, Wisconsin</t>
  </si>
  <si>
    <t>Du Page County, Illinois</t>
  </si>
  <si>
    <t>Dubuque County, Iowa</t>
  </si>
  <si>
    <t>Durham County, North Carolina</t>
  </si>
  <si>
    <t>Dutchess County, New York</t>
  </si>
  <si>
    <t>Duval County, Florida</t>
  </si>
  <si>
    <t>E. Baton Rouge Parish, Louisiana</t>
  </si>
  <si>
    <t>East Feliciana Parish, Louisiana</t>
  </si>
  <si>
    <t>Eaton County, Michigan</t>
  </si>
  <si>
    <t>Eau Claire County, Wisconsin</t>
  </si>
  <si>
    <t>Echols County, Georgia</t>
  </si>
  <si>
    <t>Ector County, Texas</t>
  </si>
  <si>
    <t>Edgecombe County, North Carolina</t>
  </si>
  <si>
    <t>Edgefield County, South Carolina</t>
  </si>
  <si>
    <t>Edmonson County, Kentucky</t>
  </si>
  <si>
    <t>Effingham County, Georgia</t>
  </si>
  <si>
    <t>El Dorado County, California</t>
  </si>
  <si>
    <t>El Paso County, Colorado</t>
  </si>
  <si>
    <t>El Paso County, Texas</t>
  </si>
  <si>
    <t>Elbert County, Colorado</t>
  </si>
  <si>
    <t>Elkhart County, Indiana</t>
  </si>
  <si>
    <t>Ellis County, Texas</t>
  </si>
  <si>
    <t>Elmore County, Alabama</t>
  </si>
  <si>
    <t>Erie County, New York</t>
  </si>
  <si>
    <t>Erie County, Pennsylvania</t>
  </si>
  <si>
    <t>Escambia County, Florida</t>
  </si>
  <si>
    <t>Essex County, Massachusetts</t>
  </si>
  <si>
    <t>Essex County, New Jersey</t>
  </si>
  <si>
    <t>Etowah County, Alabama</t>
  </si>
  <si>
    <t>Fairbanks North Star Borough, Alaska</t>
  </si>
  <si>
    <t>Fairfax City County, Virginia</t>
  </si>
  <si>
    <t>Fairfax County, Virginia</t>
  </si>
  <si>
    <t>Fairfield County, Connecticut</t>
  </si>
  <si>
    <t>Fairfield County, Ohio</t>
  </si>
  <si>
    <t>Fairfield County, South Carolina</t>
  </si>
  <si>
    <t>Falls Church City County, Virginia</t>
  </si>
  <si>
    <t>Falls County, Texas</t>
  </si>
  <si>
    <t>Faulkner County, Arkansas</t>
  </si>
  <si>
    <t>Fauquier County, Virginia</t>
  </si>
  <si>
    <t>Fayette County, Georgia</t>
  </si>
  <si>
    <t>Fayette County, Kentucky</t>
  </si>
  <si>
    <t>Fayette County, Pennsylvania</t>
  </si>
  <si>
    <t>Fayette County, Tennessee</t>
  </si>
  <si>
    <t>Fayette County, West Virginia</t>
  </si>
  <si>
    <t>Fillmore County, Minnesota</t>
  </si>
  <si>
    <t>Flagler County, Florida</t>
  </si>
  <si>
    <t>Florence County, South Carolina</t>
  </si>
  <si>
    <t>Floyd County, Georgia</t>
  </si>
  <si>
    <t>Floyd County, Indiana</t>
  </si>
  <si>
    <t>Floyd County, Virginia</t>
  </si>
  <si>
    <t>Fluvanna County, Virginia</t>
  </si>
  <si>
    <t>Fond Du Lac County, Wisconsin</t>
  </si>
  <si>
    <t>Ford County, Illinois</t>
  </si>
  <si>
    <t>Forrest County, Mississippi</t>
  </si>
  <si>
    <t>Forsyth County, Georgia</t>
  </si>
  <si>
    <t>Forsyth County, North Carolina</t>
  </si>
  <si>
    <t>Fort Bend County, Texas</t>
  </si>
  <si>
    <t>Franklin County, Idaho</t>
  </si>
  <si>
    <t>Franklin County, Missouri</t>
  </si>
  <si>
    <t>Franklin County, North Carolina</t>
  </si>
  <si>
    <t>Franklin County, Ohio</t>
  </si>
  <si>
    <t>Franklin County, Pennsylvania</t>
  </si>
  <si>
    <t>Franklin County, Vermont</t>
  </si>
  <si>
    <t>Franklin County, Virginia</t>
  </si>
  <si>
    <t>Franklin County, Washington</t>
  </si>
  <si>
    <t>Frederick County, Maryland</t>
  </si>
  <si>
    <t>Frederick County, Virginia</t>
  </si>
  <si>
    <t>Fredericksburg City County, Virginia</t>
  </si>
  <si>
    <t>Fresno County, California</t>
  </si>
  <si>
    <t>Fulton County, Georgia</t>
  </si>
  <si>
    <t>Fulton County, Ohio</t>
  </si>
  <si>
    <t>Gadsden County, Florida</t>
  </si>
  <si>
    <t>Gallatin County, Kentucky</t>
  </si>
  <si>
    <t>Galveston County, Texas</t>
  </si>
  <si>
    <t>Garfield County, Oklahoma</t>
  </si>
  <si>
    <t>Garland County, Arkansas</t>
  </si>
  <si>
    <t>Gaston County, North Carolina</t>
  </si>
  <si>
    <t>Gates County, North Carolina</t>
  </si>
  <si>
    <t>Geauga County, Ohio</t>
  </si>
  <si>
    <t>Gem County, Idaho</t>
  </si>
  <si>
    <t>Genesee County, Michigan</t>
  </si>
  <si>
    <t>Geneva County, Alabama</t>
  </si>
  <si>
    <t>Gilchrist County, Florida</t>
  </si>
  <si>
    <t>Giles County, Virginia</t>
  </si>
  <si>
    <t>Gilpin County, Colorado</t>
  </si>
  <si>
    <t>Gloucester County, New Jersey</t>
  </si>
  <si>
    <t>Gloucester County, Virginia</t>
  </si>
  <si>
    <t>Glynn County, Georgia</t>
  </si>
  <si>
    <t>Golden Valley County, Montana</t>
  </si>
  <si>
    <t>Goliad County, Texas</t>
  </si>
  <si>
    <t>Goochland County, Virginia</t>
  </si>
  <si>
    <t>Grady County, Oklahoma</t>
  </si>
  <si>
    <t>Grainger County, Tennessee</t>
  </si>
  <si>
    <t>Grand Forks County, North Dakota</t>
  </si>
  <si>
    <t>Grand Isle County, Vermont</t>
  </si>
  <si>
    <t>Grant County, Arkansas</t>
  </si>
  <si>
    <t>Grant County, Kentucky</t>
  </si>
  <si>
    <t>Grant Parish, Louisiana</t>
  </si>
  <si>
    <t>Grayson County, Texas</t>
  </si>
  <si>
    <t>Green County, Wisconsin</t>
  </si>
  <si>
    <t>Greene County, Missouri</t>
  </si>
  <si>
    <t>Greene County, Ohio</t>
  </si>
  <si>
    <t>Greene County, Virginia</t>
  </si>
  <si>
    <t>Greenup County, Kentucky</t>
  </si>
  <si>
    <t>Greenville County, South Carolina</t>
  </si>
  <si>
    <t>Gregg County, Texas</t>
  </si>
  <si>
    <t>Grundy County, Illinois</t>
  </si>
  <si>
    <t>Grundy County, Iowa</t>
  </si>
  <si>
    <t>Guadalupe County, Texas</t>
  </si>
  <si>
    <t>Guanica Municipio, Puerto Rico</t>
  </si>
  <si>
    <t>Guayama Municipio, Puerto Rico</t>
  </si>
  <si>
    <t>Guayanilla Municipio, Puerto Rico</t>
  </si>
  <si>
    <t>Guilford County, North Carolina</t>
  </si>
  <si>
    <t>Gulf County, Florida</t>
  </si>
  <si>
    <t>Guthrie County, Iowa</t>
  </si>
  <si>
    <t>Gwinnett County, Georgia</t>
  </si>
  <si>
    <t>Hale County, Alabama</t>
  </si>
  <si>
    <t>Hall County, Georgia</t>
  </si>
  <si>
    <t>Hall County, Nebraska</t>
  </si>
  <si>
    <t>Hamblen County, Tennessee</t>
  </si>
  <si>
    <t>Hamilton County, Indiana</t>
  </si>
  <si>
    <t>Hamilton County, Nebraska</t>
  </si>
  <si>
    <t>Hamilton County, Ohio</t>
  </si>
  <si>
    <t>Hamilton County, Tennessee</t>
  </si>
  <si>
    <t>Hampden County, Massachusetts</t>
  </si>
  <si>
    <t>Hampshire County, Massachusetts</t>
  </si>
  <si>
    <t>Hampshire County, West Virginia</t>
  </si>
  <si>
    <t>Hampton City, Virginia</t>
  </si>
  <si>
    <t>Hancock County, Indiana</t>
  </si>
  <si>
    <t>Hancock County, Kentucky</t>
  </si>
  <si>
    <t>Hancock County, Mississippi</t>
  </si>
  <si>
    <t>Hancock County, West Virginia</t>
  </si>
  <si>
    <t>Hanover County, Virginia</t>
  </si>
  <si>
    <t>Haralson County, Georgia</t>
  </si>
  <si>
    <t>Hardin County, Kentucky</t>
  </si>
  <si>
    <t>Hardin County, Texas</t>
  </si>
  <si>
    <t>Harford County, Maryland</t>
  </si>
  <si>
    <t>Harris County, Georgia</t>
  </si>
  <si>
    <t>Harris County, Texas</t>
  </si>
  <si>
    <t>Harrison County, Indiana</t>
  </si>
  <si>
    <t>Harrison County, Iowa</t>
  </si>
  <si>
    <t>Harrison County, Mississippi</t>
  </si>
  <si>
    <t>Harrisonburg City County, Virginia</t>
  </si>
  <si>
    <t>Hartford County, Connecticut</t>
  </si>
  <si>
    <t>Harvey County, Kansas</t>
  </si>
  <si>
    <t>Hatillo Municipio, Puerto Rico</t>
  </si>
  <si>
    <t>Hawkins County, Tennessee</t>
  </si>
  <si>
    <t>Hays County, Texas</t>
  </si>
  <si>
    <t>Haywood County, North Carolina</t>
  </si>
  <si>
    <t>Heard County, Georgia</t>
  </si>
  <si>
    <t>Henderson County, Kentucky</t>
  </si>
  <si>
    <t>Henderson County, North Carolina</t>
  </si>
  <si>
    <t>Hendricks County, Indiana</t>
  </si>
  <si>
    <t>Hennepin County, Minnesota</t>
  </si>
  <si>
    <t>Henrico County, Virginia</t>
  </si>
  <si>
    <t>Henry County, Alabama</t>
  </si>
  <si>
    <t>Henry County, Georgia</t>
  </si>
  <si>
    <t>Henry County, Illinois</t>
  </si>
  <si>
    <t>Henry County, Kentucky</t>
  </si>
  <si>
    <t>Herkimer County, New York</t>
  </si>
  <si>
    <t>Hernando County, Florida</t>
  </si>
  <si>
    <t>Hickman County, Tennessee</t>
  </si>
  <si>
    <t>Hidalgo County, Texas</t>
  </si>
  <si>
    <t>Highlands County, Florida</t>
  </si>
  <si>
    <t>Hillsborough County, Florida</t>
  </si>
  <si>
    <t>Hillsborough County, New Hampshire</t>
  </si>
  <si>
    <t>Hinds County, Mississippi</t>
  </si>
  <si>
    <t>Hocking County, Ohio</t>
  </si>
  <si>
    <t>Hoke County, North Carolina</t>
  </si>
  <si>
    <t>Honolulu County, Hawaii</t>
  </si>
  <si>
    <t>Hood County, Texas</t>
  </si>
  <si>
    <t>Hopewell City County, Virginia</t>
  </si>
  <si>
    <t>Hormigueros Municipio, Puerto Rico</t>
  </si>
  <si>
    <t>Horry County, South Carolina</t>
  </si>
  <si>
    <t>Houston County, Alabama</t>
  </si>
  <si>
    <t>Houston County, Georgia</t>
  </si>
  <si>
    <t>Houston County, Minnesota</t>
  </si>
  <si>
    <t>Howard County, Indiana</t>
  </si>
  <si>
    <t>Howard County, Maryland</t>
  </si>
  <si>
    <t>Howard County, Nebraska</t>
  </si>
  <si>
    <t>Hudson County, New Jersey</t>
  </si>
  <si>
    <t>Hudspeth County, Texas</t>
  </si>
  <si>
    <t>Hunt County, Texas</t>
  </si>
  <si>
    <t>Hunterdon County, New Jersey</t>
  </si>
  <si>
    <t>Iberia Parish, Louisiana</t>
  </si>
  <si>
    <t>Iberville Parish, Louisiana</t>
  </si>
  <si>
    <t>Imperial County, California</t>
  </si>
  <si>
    <t>Indian River County, Florida</t>
  </si>
  <si>
    <t>Ingham County, Michigan</t>
  </si>
  <si>
    <t>Iowa County, Wisconsin</t>
  </si>
  <si>
    <t>Iredell County, North Carolina</t>
  </si>
  <si>
    <t>Irion County, Texas</t>
  </si>
  <si>
    <t>Isabela Municipio, Puerto Rico</t>
  </si>
  <si>
    <t>Isanti County, Minnesota</t>
  </si>
  <si>
    <t>Isle Of Wight County, Virginia</t>
  </si>
  <si>
    <t>Jackson County, Illinois</t>
  </si>
  <si>
    <t>Jackson County, Kansas</t>
  </si>
  <si>
    <t>Jackson County, Michigan</t>
  </si>
  <si>
    <t>Jackson County, Mississippi</t>
  </si>
  <si>
    <t>Jackson County, Missouri</t>
  </si>
  <si>
    <t>Jackson County, Oregon</t>
  </si>
  <si>
    <t>James City County, Virginia</t>
  </si>
  <si>
    <t>Jasper County, Georgia</t>
  </si>
  <si>
    <t>Jasper County, Indiana</t>
  </si>
  <si>
    <t>Jasper County, Missouri</t>
  </si>
  <si>
    <t>Jasper County, South Carolina</t>
  </si>
  <si>
    <t>Jefferson County, Alabama</t>
  </si>
  <si>
    <t>Jefferson County, Arkansas</t>
  </si>
  <si>
    <t>Jefferson County, Colorado</t>
  </si>
  <si>
    <t>Jefferson County, Florida</t>
  </si>
  <si>
    <t>Jefferson County, Idaho</t>
  </si>
  <si>
    <t>Jefferson County, Kansas</t>
  </si>
  <si>
    <t>Jefferson County, Kentucky</t>
  </si>
  <si>
    <t>Jefferson County, Missouri</t>
  </si>
  <si>
    <t>Jefferson County, New York</t>
  </si>
  <si>
    <t>Jefferson County, Ohio</t>
  </si>
  <si>
    <t>Jefferson County, Tennessee</t>
  </si>
  <si>
    <t>Jefferson County, Texas</t>
  </si>
  <si>
    <t>Jefferson County, West Virginia</t>
  </si>
  <si>
    <t>Jefferson Parish, Louisiana</t>
  </si>
  <si>
    <t>Jerome County, Idaho</t>
  </si>
  <si>
    <t>Jersey County, Illinois</t>
  </si>
  <si>
    <t>Jessamine County, Kentucky</t>
  </si>
  <si>
    <t>Johnson County, Indiana</t>
  </si>
  <si>
    <t>Johnson County, Iowa</t>
  </si>
  <si>
    <t>Johnson County, Kansas</t>
  </si>
  <si>
    <t>Johnson County, Texas</t>
  </si>
  <si>
    <t>Johnston County, North Carolina</t>
  </si>
  <si>
    <t>Jones County, Georgia</t>
  </si>
  <si>
    <t>Jones County, Iowa</t>
  </si>
  <si>
    <t>Jones County, North Carolina</t>
  </si>
  <si>
    <t>Jones County, Texas</t>
  </si>
  <si>
    <t>Josephine County, Oregon</t>
  </si>
  <si>
    <t>Juab County, Utah</t>
  </si>
  <si>
    <t>Juana Diaz Municipio, Puerto Rico</t>
  </si>
  <si>
    <t>Kalamazoo County, Michigan</t>
  </si>
  <si>
    <t>Kalawao County, Hawaii</t>
  </si>
  <si>
    <t>Kanawha County, West Virginia</t>
  </si>
  <si>
    <t>Kane County, Illinois</t>
  </si>
  <si>
    <t>Kankakee County, Illinois</t>
  </si>
  <si>
    <t>Kaufman County, Texas</t>
  </si>
  <si>
    <t>Kendall County, Illinois</t>
  </si>
  <si>
    <t>Kendall County, Texas</t>
  </si>
  <si>
    <t>Kenosha County, Wisconsin</t>
  </si>
  <si>
    <t>Kent County, Delaware</t>
  </si>
  <si>
    <t>Kent County, Michigan</t>
  </si>
  <si>
    <t>Kent County, Rhode Island</t>
  </si>
  <si>
    <t>Kenton County, Kentucky</t>
  </si>
  <si>
    <t>Kern County, California</t>
  </si>
  <si>
    <t>Kershaw County, South Carolina</t>
  </si>
  <si>
    <t>Kewaunee County, Wisconsin</t>
  </si>
  <si>
    <t>King County, Washington</t>
  </si>
  <si>
    <t>King William County, Virginia</t>
  </si>
  <si>
    <t>Kingman County, Kansas</t>
  </si>
  <si>
    <t>Kings County, California</t>
  </si>
  <si>
    <t>Kings County, New York</t>
  </si>
  <si>
    <t>Kitsap County, Washington</t>
  </si>
  <si>
    <t>Knox County, Tennessee</t>
  </si>
  <si>
    <t>Kootenai County, Idaho</t>
  </si>
  <si>
    <t>La Crosse County, Wisconsin</t>
  </si>
  <si>
    <t>La Porte County, Indiana</t>
  </si>
  <si>
    <t>Lackawanna County, Pennsylvania</t>
  </si>
  <si>
    <t>Lafayette County, Missouri</t>
  </si>
  <si>
    <t>Lafayette Parish, Louisiana</t>
  </si>
  <si>
    <t>Lafourche Parish, Louisiana</t>
  </si>
  <si>
    <t>Lajas Municipio, Puerto Rico</t>
  </si>
  <si>
    <t>Lake County, Florida</t>
  </si>
  <si>
    <t>Lake County, Illinois</t>
  </si>
  <si>
    <t>Lake County, Indiana</t>
  </si>
  <si>
    <t>Lake County, Ohio</t>
  </si>
  <si>
    <t>Lamar County, Georgia</t>
  </si>
  <si>
    <t>Lamar County, Mississippi</t>
  </si>
  <si>
    <t>Lampasas County, Texas</t>
  </si>
  <si>
    <t>Lancaster County, Nebraska</t>
  </si>
  <si>
    <t>Lancaster County, Pennsylvania</t>
  </si>
  <si>
    <t>Lancaster County, South Carolina</t>
  </si>
  <si>
    <t>Lane County, Oregon</t>
  </si>
  <si>
    <t>Lanier County, Georgia</t>
  </si>
  <si>
    <t>Lapeer County, Michigan</t>
  </si>
  <si>
    <t>Laramie County, Wyoming</t>
  </si>
  <si>
    <t>Lares Municipio, Puerto Rico</t>
  </si>
  <si>
    <t>Larimer County, Colorado</t>
  </si>
  <si>
    <t>Larue County, Kentucky</t>
  </si>
  <si>
    <t>Lauderdale County, Alabama</t>
  </si>
  <si>
    <t>Laurens County, South Carolina</t>
  </si>
  <si>
    <t>Lawrence County, Alabama</t>
  </si>
  <si>
    <t>Lawrence County, Ohio</t>
  </si>
  <si>
    <t>Le Flore County, Oklahoma</t>
  </si>
  <si>
    <t>Le Sueur County, Minnesota</t>
  </si>
  <si>
    <t>Leavenworth County, Kansas</t>
  </si>
  <si>
    <t>Lebanon County, Pennsylvania</t>
  </si>
  <si>
    <t>Lee County, Alabama</t>
  </si>
  <si>
    <t>Lee County, Florida</t>
  </si>
  <si>
    <t>Lee County, Georgia</t>
  </si>
  <si>
    <t>Lehigh County, Pennsylvania</t>
  </si>
  <si>
    <t>Leon County, Florida</t>
  </si>
  <si>
    <t>Lexington County, South Carolina</t>
  </si>
  <si>
    <t>Liberty County, Georgia</t>
  </si>
  <si>
    <t>Liberty County, Texas</t>
  </si>
  <si>
    <t>Licking County, Ohio</t>
  </si>
  <si>
    <t>Limestone County, Alabama</t>
  </si>
  <si>
    <t>Lincoln County, Arkansas</t>
  </si>
  <si>
    <t>Lincoln County, Georgia</t>
  </si>
  <si>
    <t>Lincoln County, Missouri</t>
  </si>
  <si>
    <t>Lincoln County, North Carolina</t>
  </si>
  <si>
    <t>Lincoln County, Oklahoma</t>
  </si>
  <si>
    <t>Lincoln County, South Dakota</t>
  </si>
  <si>
    <t>Lincoln County, West Virginia</t>
  </si>
  <si>
    <t>Linn County, Iowa</t>
  </si>
  <si>
    <t>Linn County, Kansas</t>
  </si>
  <si>
    <t>Linn County, Oregon</t>
  </si>
  <si>
    <t>Little River County, Arkansas</t>
  </si>
  <si>
    <t>Livingston County, Michigan</t>
  </si>
  <si>
    <t>Livingston County, New York</t>
  </si>
  <si>
    <t>Livingston Parish, Louisiana</t>
  </si>
  <si>
    <t>Logan County, Oklahoma</t>
  </si>
  <si>
    <t>Long County, Georgia</t>
  </si>
  <si>
    <t>Lonoke County, Arkansas</t>
  </si>
  <si>
    <t>Lorain County, Ohio</t>
  </si>
  <si>
    <t>Los Angeles County, California</t>
  </si>
  <si>
    <t>Loudon County, Tennessee</t>
  </si>
  <si>
    <t>Loudoun County, Virginia</t>
  </si>
  <si>
    <t>Lowndes County, Alabama</t>
  </si>
  <si>
    <t>Lowndes County, Georgia</t>
  </si>
  <si>
    <t>Lubbock County, Texas</t>
  </si>
  <si>
    <t>Lucas County, Ohio</t>
  </si>
  <si>
    <t>Luzerne County, Pennsylvania</t>
  </si>
  <si>
    <t>Lycoming County, Pennsylvania</t>
  </si>
  <si>
    <t>Lynchburg City County, Virginia</t>
  </si>
  <si>
    <t>Lynn County, Texas</t>
  </si>
  <si>
    <t>Macomb County, Michigan</t>
  </si>
  <si>
    <t>Macon County, Illinois</t>
  </si>
  <si>
    <t>Macon County, Tennessee</t>
  </si>
  <si>
    <t>Macoupin County, Illinois</t>
  </si>
  <si>
    <t>Madera County, California</t>
  </si>
  <si>
    <t>Madison County, Alabama</t>
  </si>
  <si>
    <t>Madison County, Arkansas</t>
  </si>
  <si>
    <t>Madison County, Georgia</t>
  </si>
  <si>
    <t>Madison County, Illinois</t>
  </si>
  <si>
    <t>Madison County, Indiana</t>
  </si>
  <si>
    <t>Madison County, Iowa</t>
  </si>
  <si>
    <t>Madison County, Mississippi</t>
  </si>
  <si>
    <t>Madison County, New York</t>
  </si>
  <si>
    <t>Madison County, North Carolina</t>
  </si>
  <si>
    <t>Madison County, Ohio</t>
  </si>
  <si>
    <t>Madison County, Tennessee</t>
  </si>
  <si>
    <t>Mahoning County, Ohio</t>
  </si>
  <si>
    <t>Manassas City County, Virginia</t>
  </si>
  <si>
    <t>Manassas Park City County, Virginia</t>
  </si>
  <si>
    <t>Manatee County, Florida</t>
  </si>
  <si>
    <t>Marathon County, Wisconsin</t>
  </si>
  <si>
    <t>Maricopa County, Arizona</t>
  </si>
  <si>
    <t>Marin County, California</t>
  </si>
  <si>
    <t>Marion County, Florida</t>
  </si>
  <si>
    <t>Marion County, Georgia</t>
  </si>
  <si>
    <t>Marion County, Indiana</t>
  </si>
  <si>
    <t>Marion County, Oregon</t>
  </si>
  <si>
    <t>Marion County, Tennessee</t>
  </si>
  <si>
    <t>Marshall County, Illinois</t>
  </si>
  <si>
    <t>Marshall County, Mississippi</t>
  </si>
  <si>
    <t>Marshall County, West Virginia</t>
  </si>
  <si>
    <t>Martin County, Florida</t>
  </si>
  <si>
    <t>Martin County, Texas</t>
  </si>
  <si>
    <t>Matanuska-Susitna Municipality, Alaska</t>
  </si>
  <si>
    <t>Mathews County, Virginia</t>
  </si>
  <si>
    <t>Maui County, Hawaii</t>
  </si>
  <si>
    <t>Maury County, Tennessee</t>
  </si>
  <si>
    <t>Mayaguez Municipio, Puerto Rico</t>
  </si>
  <si>
    <t>Mc Cook County, South Dakota</t>
  </si>
  <si>
    <t>Mc Donald County, Missouri</t>
  </si>
  <si>
    <t>Mc Henry County, Illinois</t>
  </si>
  <si>
    <t>Mc Intosh County, Georgia</t>
  </si>
  <si>
    <t>Mc Lean County, Kentucky</t>
  </si>
  <si>
    <t>Mc Lennan County, Texas</t>
  </si>
  <si>
    <t>Mcclain County, Oklahoma</t>
  </si>
  <si>
    <t>McDuffie County, Georgia</t>
  </si>
  <si>
    <t>McLean County, Illinois</t>
  </si>
  <si>
    <t>Meade County, Kentucky</t>
  </si>
  <si>
    <t>Meade County, South Dakota</t>
  </si>
  <si>
    <t>Mecklenburg County, North Carolina</t>
  </si>
  <si>
    <t>Medina County, Ohio</t>
  </si>
  <si>
    <t>Medina County, Texas</t>
  </si>
  <si>
    <t>Menard County, Illinois</t>
  </si>
  <si>
    <t>Merced County, California</t>
  </si>
  <si>
    <t>Mercer County, Illinois</t>
  </si>
  <si>
    <t>Mercer County, New Jersey</t>
  </si>
  <si>
    <t>Mercer County, Pennsylvania</t>
  </si>
  <si>
    <t>Meriwether County, Georgia</t>
  </si>
  <si>
    <t>Merrick County, Nebraska</t>
  </si>
  <si>
    <t>Mesa County, Colorado</t>
  </si>
  <si>
    <t>Miami County, Kansas</t>
  </si>
  <si>
    <t>Miami County, Ohio</t>
  </si>
  <si>
    <t>Miami-Dade County, Florida</t>
  </si>
  <si>
    <t>Middlesex County, Connecticut</t>
  </si>
  <si>
    <t>Middlesex County, Massachusetts</t>
  </si>
  <si>
    <t>Middlesex County, New Jersey</t>
  </si>
  <si>
    <t>Midland County, Michigan</t>
  </si>
  <si>
    <t>Midland County, Texas</t>
  </si>
  <si>
    <t>Mille Lacs County, Minnesota</t>
  </si>
  <si>
    <t>Miller County, Arkansas</t>
  </si>
  <si>
    <t>Mills County, Iowa</t>
  </si>
  <si>
    <t>Milwaukee County, Wisconsin</t>
  </si>
  <si>
    <t>Mineral County, West Virginia</t>
  </si>
  <si>
    <t>Minnehaha County, South Dakota</t>
  </si>
  <si>
    <t>Missoula County, Montana</t>
  </si>
  <si>
    <t>Mobile County, Alabama</t>
  </si>
  <si>
    <t>Moca Municipio, Puerto Rico</t>
  </si>
  <si>
    <t>Mohave County, Arizona</t>
  </si>
  <si>
    <t>Moniteau County, Missouri</t>
  </si>
  <si>
    <t>Monmouth County, New Jersey</t>
  </si>
  <si>
    <t>Monongalia County, West Virginia</t>
  </si>
  <si>
    <t>Monroe County, Georgia</t>
  </si>
  <si>
    <t>Monroe County, Illinois</t>
  </si>
  <si>
    <t>Monroe County, Indiana</t>
  </si>
  <si>
    <t>Monroe County, Michigan</t>
  </si>
  <si>
    <t>Monroe County, New York</t>
  </si>
  <si>
    <t>Monroe County, Pennsylvania</t>
  </si>
  <si>
    <t>Montcalm County, Michigan</t>
  </si>
  <si>
    <t>Monterey County, California</t>
  </si>
  <si>
    <t>Montgomery County, Alabama</t>
  </si>
  <si>
    <t>Montgomery County, Maryland</t>
  </si>
  <si>
    <t>Montgomery County, Ohio</t>
  </si>
  <si>
    <t>Montgomery County, Pennsylvania</t>
  </si>
  <si>
    <t>Montgomery County, Tennessee</t>
  </si>
  <si>
    <t>Montgomery County, Texas</t>
  </si>
  <si>
    <t>Montgomery County, Virginia</t>
  </si>
  <si>
    <t>Montour County, Pennsylvania</t>
  </si>
  <si>
    <t>Morgan County, Alabama</t>
  </si>
  <si>
    <t>Morgan County, Georgia</t>
  </si>
  <si>
    <t>Morgan County, Indiana</t>
  </si>
  <si>
    <t>Morgan County, Tennessee</t>
  </si>
  <si>
    <t>Morgan County, Utah</t>
  </si>
  <si>
    <t>Morris County, New Jersey</t>
  </si>
  <si>
    <t>Morrow County, Ohio</t>
  </si>
  <si>
    <t>Morton County, North Dakota</t>
  </si>
  <si>
    <t>Multnomah County, Oregon</t>
  </si>
  <si>
    <t>Murray County, Georgia</t>
  </si>
  <si>
    <t>Muscogee County, Georgia</t>
  </si>
  <si>
    <t>Muskegon County, Michigan</t>
  </si>
  <si>
    <t>Napa County, California</t>
  </si>
  <si>
    <t>Nash County, North Carolina</t>
  </si>
  <si>
    <t>Nassau County, Florida</t>
  </si>
  <si>
    <t>Nassau County, New York</t>
  </si>
  <si>
    <t>Natrona County, Wyoming</t>
  </si>
  <si>
    <t>Nelson County, Virginia</t>
  </si>
  <si>
    <t>New Castle County, Delaware</t>
  </si>
  <si>
    <t>New Hanover County, North Carolina</t>
  </si>
  <si>
    <t>New Haven County, Connecticut</t>
  </si>
  <si>
    <t>New Kent County, Virginia</t>
  </si>
  <si>
    <t>New London County, Connecticut</t>
  </si>
  <si>
    <t>New York County, New York</t>
  </si>
  <si>
    <t>Newport County, Rhode Island</t>
  </si>
  <si>
    <t>Newport News City, Virginia</t>
  </si>
  <si>
    <t>Newton County, Georgia</t>
  </si>
  <si>
    <t>Newton County, Indiana</t>
  </si>
  <si>
    <t>Newton County, Missouri</t>
  </si>
  <si>
    <t>Newton County, Texas</t>
  </si>
  <si>
    <t>Nez Perce County, Idaho</t>
  </si>
  <si>
    <t>Niagara County, New York</t>
  </si>
  <si>
    <t>Nicollet County, Minnesota</t>
  </si>
  <si>
    <t>Norfolk City, Virginia</t>
  </si>
  <si>
    <t>Norfolk County, Massachusetts</t>
  </si>
  <si>
    <t>Northampton County, Pennsylvania</t>
  </si>
  <si>
    <t>Nueces County, Texas</t>
  </si>
  <si>
    <t>Oakland County, Michigan</t>
  </si>
  <si>
    <t>Ocean County, New Jersey</t>
  </si>
  <si>
    <t>Oconee County, Georgia</t>
  </si>
  <si>
    <t>Oconto County, Wisconsin</t>
  </si>
  <si>
    <t>Oglethorpe County, Georgia</t>
  </si>
  <si>
    <t>Ohio County, Indiana</t>
  </si>
  <si>
    <t>Ohio County, West Virginia</t>
  </si>
  <si>
    <t>Okaloosa County, Florida</t>
  </si>
  <si>
    <t>Oklahoma County, Oklahoma</t>
  </si>
  <si>
    <t>Okmulgee County, Oklahoma</t>
  </si>
  <si>
    <t>Oldham County, Kentucky</t>
  </si>
  <si>
    <t>Oldham County, Texas</t>
  </si>
  <si>
    <t>Oliver County, North Dakota</t>
  </si>
  <si>
    <t>Olmsted County, Minnesota</t>
  </si>
  <si>
    <t>Oneida County, New York</t>
  </si>
  <si>
    <t>Onondaga County, New York</t>
  </si>
  <si>
    <t>Onslow County, North Carolina</t>
  </si>
  <si>
    <t>Ontario County, New York</t>
  </si>
  <si>
    <t>Orange County, California</t>
  </si>
  <si>
    <t>Orange County, Florida</t>
  </si>
  <si>
    <t>Orange County, New York</t>
  </si>
  <si>
    <t>Orange County, North Carolina</t>
  </si>
  <si>
    <t>Orange County, Texas</t>
  </si>
  <si>
    <t>Orleans County, New York</t>
  </si>
  <si>
    <t>Orleans Parish, Louisiana</t>
  </si>
  <si>
    <t>Osage County, Kansas</t>
  </si>
  <si>
    <t>Osage County, Missouri</t>
  </si>
  <si>
    <t>Osage County, Oklahoma</t>
  </si>
  <si>
    <t>Osceola County, Florida</t>
  </si>
  <si>
    <t>Oswego County, New York</t>
  </si>
  <si>
    <t>Ottawa County, Michigan</t>
  </si>
  <si>
    <t>Ouachita Parish, Louisiana</t>
  </si>
  <si>
    <t>Outagamie County, Wisconsin</t>
  </si>
  <si>
    <t>Owen County, Indiana</t>
  </si>
  <si>
    <t>Owyhee County, Idaho</t>
  </si>
  <si>
    <t>Ozaukee County, Wisconsin</t>
  </si>
  <si>
    <t>Palm Beach County, Florida</t>
  </si>
  <si>
    <t>Pamlico County, North Carolina</t>
  </si>
  <si>
    <t>Park County, Colorado</t>
  </si>
  <si>
    <t>Parker County, Texas</t>
  </si>
  <si>
    <t>Pasco County, Florida</t>
  </si>
  <si>
    <t>Passaic County, New Jersey</t>
  </si>
  <si>
    <t>Patillas Municipio, Puerto Rico</t>
  </si>
  <si>
    <t>Paulding County, Georgia</t>
  </si>
  <si>
    <t>Pawnee County, Oklahoma</t>
  </si>
  <si>
    <t>Peach County, Georgia</t>
  </si>
  <si>
    <t>Pend Oreille County, Washington</t>
  </si>
  <si>
    <t>Pender County, North Carolina</t>
  </si>
  <si>
    <t>Pendleton County, Kentucky</t>
  </si>
  <si>
    <t>Pennington County, South Dakota</t>
  </si>
  <si>
    <t>Penobscot County, Maine</t>
  </si>
  <si>
    <t>Penuelas Municipio, Puerto Rico</t>
  </si>
  <si>
    <t>Peoria County, Illinois</t>
  </si>
  <si>
    <t>Perry County, Arkansas</t>
  </si>
  <si>
    <t>Perry County, Mississippi</t>
  </si>
  <si>
    <t>Perry County, Ohio</t>
  </si>
  <si>
    <t>Perry County, Pennsylvania</t>
  </si>
  <si>
    <t>Person County, North Carolina</t>
  </si>
  <si>
    <t>Petersburg City County, Virginia</t>
  </si>
  <si>
    <t>Philadelphia County, Pennsylvania</t>
  </si>
  <si>
    <t>Piatt County, Illinois</t>
  </si>
  <si>
    <t>Pickaway County, Ohio</t>
  </si>
  <si>
    <t>Pickens County, Alabama</t>
  </si>
  <si>
    <t>Pickens County, Georgia</t>
  </si>
  <si>
    <t>Pickens County, South Carolina</t>
  </si>
  <si>
    <t>Pierce County, Washington</t>
  </si>
  <si>
    <t>Pierce County, Wisconsin</t>
  </si>
  <si>
    <t>Pike County, Georgia</t>
  </si>
  <si>
    <t>Pike County, Pennsylvania</t>
  </si>
  <si>
    <t>Pima County, Arizona</t>
  </si>
  <si>
    <t>Pinal County, Arizona</t>
  </si>
  <si>
    <t>Pinellas County, Florida</t>
  </si>
  <si>
    <t>Pitt County, North Carolina</t>
  </si>
  <si>
    <t>Placer County, California</t>
  </si>
  <si>
    <t>Plaquemines Parish, Louisiana</t>
  </si>
  <si>
    <t>Platte County, Missouri</t>
  </si>
  <si>
    <t>Plymouth County, Iowa</t>
  </si>
  <si>
    <t>Plymouth County, Massachusetts</t>
  </si>
  <si>
    <t>Poinsett County, Arkansas</t>
  </si>
  <si>
    <t>Pointe Coupee Parish, Louisiana</t>
  </si>
  <si>
    <t>Polk County, Florida</t>
  </si>
  <si>
    <t>Polk County, Iowa</t>
  </si>
  <si>
    <t>Polk County, Minnesota</t>
  </si>
  <si>
    <t>Polk County, Missouri</t>
  </si>
  <si>
    <t>Polk County, Oregon</t>
  </si>
  <si>
    <t>Polk County, Tennessee</t>
  </si>
  <si>
    <t>Ponce Municipio, Puerto Rico</t>
  </si>
  <si>
    <t>Poquoson County, Virginia</t>
  </si>
  <si>
    <t>Portage County, Ohio</t>
  </si>
  <si>
    <t>Porter County, Indiana</t>
  </si>
  <si>
    <t>Portsmouth City, Virginia</t>
  </si>
  <si>
    <t>Posey County, Indiana</t>
  </si>
  <si>
    <t>Pottawatomie County, Kansas</t>
  </si>
  <si>
    <t>Pottawattamie County, Iowa</t>
  </si>
  <si>
    <t>Potter County, Texas</t>
  </si>
  <si>
    <t>Powhatan County, Virginia</t>
  </si>
  <si>
    <t>Preston County, West Virginia</t>
  </si>
  <si>
    <t>Prince George County, Virginia</t>
  </si>
  <si>
    <t>Prince Georges County, Maryland</t>
  </si>
  <si>
    <t>Prince William County, Virginia</t>
  </si>
  <si>
    <t>Providence County, Rhode Island</t>
  </si>
  <si>
    <t>Pueblo County, Colorado</t>
  </si>
  <si>
    <t>Pulaski County, Arkansas</t>
  </si>
  <si>
    <t>Pulaski County, Georgia</t>
  </si>
  <si>
    <t>Pulaski County, Virginia</t>
  </si>
  <si>
    <t>Putnam County, Indiana</t>
  </si>
  <si>
    <t>Putnam County, New York</t>
  </si>
  <si>
    <t>Putnam County, West Virginia</t>
  </si>
  <si>
    <t>Quebradillas Municipio, Puerto Rico</t>
  </si>
  <si>
    <t>Queen Anne's County, Maryland</t>
  </si>
  <si>
    <t>Queens County, New York</t>
  </si>
  <si>
    <t>Racine County, Wisconsin</t>
  </si>
  <si>
    <t>Radford City County, Virginia</t>
  </si>
  <si>
    <t>Raleigh County, West Virginia</t>
  </si>
  <si>
    <t>Ramsey County, Minnesota</t>
  </si>
  <si>
    <t>Randall County, Texas</t>
  </si>
  <si>
    <t>Randolph County, North Carolina</t>
  </si>
  <si>
    <t>Rankin County, Mississippi</t>
  </si>
  <si>
    <t>Rapides Parish, Louisiana</t>
  </si>
  <si>
    <t>Rappahannock County, Virginia</t>
  </si>
  <si>
    <t>Ray County, Missouri</t>
  </si>
  <si>
    <t>Rensselaer County, New York</t>
  </si>
  <si>
    <t>Richland County, Ohio</t>
  </si>
  <si>
    <t>Richland County, South Carolina</t>
  </si>
  <si>
    <t>Richmond City County, Virginia</t>
  </si>
  <si>
    <t>Richmond County, Georgia</t>
  </si>
  <si>
    <t>Richmond County, New York</t>
  </si>
  <si>
    <t>Riley County, Kansas</t>
  </si>
  <si>
    <t>Rincon Municipio, Puerto Rico</t>
  </si>
  <si>
    <t>Riverside County, California</t>
  </si>
  <si>
    <t>Roane County, Tennessee</t>
  </si>
  <si>
    <t>Roanoke City County, Virginia</t>
  </si>
  <si>
    <t>Roanoke County, Virginia</t>
  </si>
  <si>
    <t>Robertson County, Tennessee</t>
  </si>
  <si>
    <t>Robertson County, Texas</t>
  </si>
  <si>
    <t>Rock County, Wisconsin</t>
  </si>
  <si>
    <t>Rock Island County, Illinois</t>
  </si>
  <si>
    <t>Rockdale County, Georgia</t>
  </si>
  <si>
    <t>Rockingham County, New Hampshire</t>
  </si>
  <si>
    <t>Rockingham County, North Carolina</t>
  </si>
  <si>
    <t>Rockingham County, Virginia</t>
  </si>
  <si>
    <t>Rockland County, New York</t>
  </si>
  <si>
    <t>Rockwall County, Texas</t>
  </si>
  <si>
    <t>Rogers County, Oklahoma</t>
  </si>
  <si>
    <t>Rowan County, North Carolina</t>
  </si>
  <si>
    <t>Rusk County, Texas</t>
  </si>
  <si>
    <t>Russell County, Alabama</t>
  </si>
  <si>
    <t>Rutherford County, Tennessee</t>
  </si>
  <si>
    <t>Sabana Grande Municipio, Puerto Rico</t>
  </si>
  <si>
    <t>Sacramento County, California</t>
  </si>
  <si>
    <t>Sagadahoc County, Maine</t>
  </si>
  <si>
    <t>Saginaw County, Michigan</t>
  </si>
  <si>
    <t>Salem City County, Virginia</t>
  </si>
  <si>
    <t>Salem County, New Jersey</t>
  </si>
  <si>
    <t>Saline County, Arkansas</t>
  </si>
  <si>
    <t>Salt Lake County, Utah</t>
  </si>
  <si>
    <t>Saluda County, South Carolina</t>
  </si>
  <si>
    <t>San Benito County, California</t>
  </si>
  <si>
    <t>San Bernardino County, California</t>
  </si>
  <si>
    <t>San Diego County, California</t>
  </si>
  <si>
    <t>San Francisco County, California</t>
  </si>
  <si>
    <t>San German Municipio, Puerto Rico</t>
  </si>
  <si>
    <t>San Joaquin County, California</t>
  </si>
  <si>
    <t>San Juan County, New Mexico</t>
  </si>
  <si>
    <t>San Luis Obispo County, California</t>
  </si>
  <si>
    <t>San Mateo County, California</t>
  </si>
  <si>
    <t>San Patricio County, Texas</t>
  </si>
  <si>
    <t>San Sebastian Municipio, Puerto Rico</t>
  </si>
  <si>
    <t>Sandoval County, New Mexico</t>
  </si>
  <si>
    <t>Sangamon County, Illinois</t>
  </si>
  <si>
    <t>Santa Barbara County, California</t>
  </si>
  <si>
    <t>Santa Clara County, California</t>
  </si>
  <si>
    <t>Santa Cruz County, California</t>
  </si>
  <si>
    <t>Santa Fe County, New Mexico</t>
  </si>
  <si>
    <t>Santa Rosa County, Florida</t>
  </si>
  <si>
    <t>Sarasota County, Florida</t>
  </si>
  <si>
    <t>Saratoga County, New York</t>
  </si>
  <si>
    <t>Sarpy County, Nebraska</t>
  </si>
  <si>
    <t>Saunders County, Nebraska</t>
  </si>
  <si>
    <t>Schenectady County, New York</t>
  </si>
  <si>
    <t>Schoharie County, New York</t>
  </si>
  <si>
    <t>Scott County, Indiana</t>
  </si>
  <si>
    <t>Scott County, Iowa</t>
  </si>
  <si>
    <t>Scott County, Kentucky</t>
  </si>
  <si>
    <t>Scott County, Minnesota</t>
  </si>
  <si>
    <t>Scott County, Virginia</t>
  </si>
  <si>
    <t>Sebastian County, Arkansas</t>
  </si>
  <si>
    <t>Sedgwick County, Kansas</t>
  </si>
  <si>
    <t>Seminole County, Florida</t>
  </si>
  <si>
    <t>Sequatchie County, Tennessee</t>
  </si>
  <si>
    <t>Sequoyah County, Oklahoma</t>
  </si>
  <si>
    <t>Seward County, Nebraska</t>
  </si>
  <si>
    <t>Shasta County, California</t>
  </si>
  <si>
    <t>Shawnee County, Kansas</t>
  </si>
  <si>
    <t>Sheboygan County, Wisconsin</t>
  </si>
  <si>
    <t>Shelby County, Alabama</t>
  </si>
  <si>
    <t>Shelby County, Indiana</t>
  </si>
  <si>
    <t>Shelby County, Kentucky</t>
  </si>
  <si>
    <t>Shelby County, Tennessee</t>
  </si>
  <si>
    <t>Sherburne County, Minnesota</t>
  </si>
  <si>
    <t>Sibley County, Minnesota</t>
  </si>
  <si>
    <t>Simpson County, Mississippi</t>
  </si>
  <si>
    <t>Sioux County, North Dakota</t>
  </si>
  <si>
    <t>Skagit County, Washington</t>
  </si>
  <si>
    <t>Skamania County, Washington</t>
  </si>
  <si>
    <t>Smith County, Tennessee</t>
  </si>
  <si>
    <t>Smith County, Texas</t>
  </si>
  <si>
    <t>Snohomish County, Washington</t>
  </si>
  <si>
    <t>Solano County, California</t>
  </si>
  <si>
    <t>Somerset County, Maryland</t>
  </si>
  <si>
    <t>Somerset County, New Jersey</t>
  </si>
  <si>
    <t>Somervell County, Texas</t>
  </si>
  <si>
    <t>Sonoma County, California</t>
  </si>
  <si>
    <t>Spalding County, Georgia</t>
  </si>
  <si>
    <t>Spartanburg County, South Carolina</t>
  </si>
  <si>
    <t>Spencer County, Kentucky</t>
  </si>
  <si>
    <t>Spokane County, Washington</t>
  </si>
  <si>
    <t>Spotsylvania County, Virginia</t>
  </si>
  <si>
    <t>St. Bernard Parish, Louisiana</t>
  </si>
  <si>
    <t>St. Charles County, Missouri</t>
  </si>
  <si>
    <t>St. Charles Parish, Louisiana</t>
  </si>
  <si>
    <t>St. Clair County, Alabama</t>
  </si>
  <si>
    <t>St. Clair County, Illinois</t>
  </si>
  <si>
    <t>St. Clair County, Michigan</t>
  </si>
  <si>
    <t>St. Croix County, Wisconsin</t>
  </si>
  <si>
    <t>St. Helena Parish, Louisiana</t>
  </si>
  <si>
    <t>St. James Parish, Louisiana</t>
  </si>
  <si>
    <t>St. John Baptist Parish, Louisiana</t>
  </si>
  <si>
    <t>St. Johns County, Florida</t>
  </si>
  <si>
    <t>St. Joseph County, Indiana</t>
  </si>
  <si>
    <t>St. Louis City County, Missouri</t>
  </si>
  <si>
    <t>St. Louis County, Minnesota</t>
  </si>
  <si>
    <t>St. Louis County, Missouri</t>
  </si>
  <si>
    <t>St. Lucie County, Florida</t>
  </si>
  <si>
    <t>St. Martin Parish, Louisiana</t>
  </si>
  <si>
    <t>St. Marys County, Maryland</t>
  </si>
  <si>
    <t>St. Tammany Parish, Louisiana</t>
  </si>
  <si>
    <t>Stafford County, Virginia</t>
  </si>
  <si>
    <t>Stanislaus County, California</t>
  </si>
  <si>
    <t>Stark County, Illinois</t>
  </si>
  <si>
    <t>Stark County, Ohio</t>
  </si>
  <si>
    <t>Staunton City, Virginia</t>
  </si>
  <si>
    <t>Stearns County, Minnesota</t>
  </si>
  <si>
    <t>Stevens County, Washington</t>
  </si>
  <si>
    <t>Stokes County, North Carolina</t>
  </si>
  <si>
    <t>Storey County, Nevada</t>
  </si>
  <si>
    <t>Story County, Iowa</t>
  </si>
  <si>
    <t>Strafford County, New Hampshire</t>
  </si>
  <si>
    <t>Suffolk City County, Virginia</t>
  </si>
  <si>
    <t>Suffolk County, Massachusetts</t>
  </si>
  <si>
    <t>Suffolk County, New York</t>
  </si>
  <si>
    <t>Sullivan County, Indiana</t>
  </si>
  <si>
    <t>Sullivan County, Tennessee</t>
  </si>
  <si>
    <t>Summit County, Ohio</t>
  </si>
  <si>
    <t>Sumner County, Kansas</t>
  </si>
  <si>
    <t>Sumner County, Tennessee</t>
  </si>
  <si>
    <t>Sumter County, Florida</t>
  </si>
  <si>
    <t>Sumter County, South Carolina</t>
  </si>
  <si>
    <t>Sussex County, Delaware</t>
  </si>
  <si>
    <t>Sussex County, New Jersey</t>
  </si>
  <si>
    <t>Sussex County, Virginia</t>
  </si>
  <si>
    <t>Sutter County, California</t>
  </si>
  <si>
    <t>Tangipahoa Parish, Louisiana</t>
  </si>
  <si>
    <t>Tarrant County, Texas</t>
  </si>
  <si>
    <t>Tate County, Mississippi</t>
  </si>
  <si>
    <t>Taylor County, Texas</t>
  </si>
  <si>
    <t>Tazewell County, Illinois</t>
  </si>
  <si>
    <t>Teller County, Colorado</t>
  </si>
  <si>
    <t>Terrebonne Parish, Louisiana</t>
  </si>
  <si>
    <t>Terrell County, Georgia</t>
  </si>
  <si>
    <t>The District County, District of Columbia</t>
  </si>
  <si>
    <t>Thurston County, Washington</t>
  </si>
  <si>
    <t>Tioga County, New York</t>
  </si>
  <si>
    <t>Tippecanoe County, Indiana</t>
  </si>
  <si>
    <t>Tipton County, Tennessee</t>
  </si>
  <si>
    <t>Tolland County, Connecticut</t>
  </si>
  <si>
    <t>Tom Green County, Texas</t>
  </si>
  <si>
    <t>Tompkins County, New York</t>
  </si>
  <si>
    <t>Tooele County, Utah</t>
  </si>
  <si>
    <t>Torrance County, New Mexico</t>
  </si>
  <si>
    <t>Travis County, Texas</t>
  </si>
  <si>
    <t>Trigg County, Kentucky</t>
  </si>
  <si>
    <t>Trimble County, Kentucky</t>
  </si>
  <si>
    <t>Trousdale County, Tennessee</t>
  </si>
  <si>
    <t>Trumbull County, Ohio</t>
  </si>
  <si>
    <t>Tulare County, California</t>
  </si>
  <si>
    <t>Tulsa County, Oklahoma</t>
  </si>
  <si>
    <t>Tunica County, Mississippi</t>
  </si>
  <si>
    <t>Turner County, South Dakota</t>
  </si>
  <si>
    <t>Tuscaloosa County, Alabama</t>
  </si>
  <si>
    <t>Twiggs County, Georgia</t>
  </si>
  <si>
    <t>Twin Falls County, Idaho</t>
  </si>
  <si>
    <t>Ulster County, New York</t>
  </si>
  <si>
    <t>Unicoi County, Tennessee</t>
  </si>
  <si>
    <t>Union County, Indiana</t>
  </si>
  <si>
    <t>Union County, New Jersey</t>
  </si>
  <si>
    <t>Union County, North Carolina</t>
  </si>
  <si>
    <t>Union County, Ohio</t>
  </si>
  <si>
    <t>Union County, South Carolina</t>
  </si>
  <si>
    <t>Union County, South Dakota</t>
  </si>
  <si>
    <t>Union County, Tennessee</t>
  </si>
  <si>
    <t>Union Parish, Louisiana</t>
  </si>
  <si>
    <t>Upshur County, Texas</t>
  </si>
  <si>
    <t>Utah County, Utah</t>
  </si>
  <si>
    <t>Utuado Municipio, Puerto Rico</t>
  </si>
  <si>
    <t>Valencia County, New Mexico</t>
  </si>
  <si>
    <t>Van Buren County, Michigan</t>
  </si>
  <si>
    <t>Vanderburgh County, Indiana</t>
  </si>
  <si>
    <t>Ventura County, California</t>
  </si>
  <si>
    <t>Vermilion County, Illinois</t>
  </si>
  <si>
    <t>Vermilion Parish, Louisiana</t>
  </si>
  <si>
    <t>Vermillion County, Indiana</t>
  </si>
  <si>
    <t>Victoria County, Texas</t>
  </si>
  <si>
    <t>Vigo County, Indiana</t>
  </si>
  <si>
    <t>Villalba Municipio, Puerto Rico</t>
  </si>
  <si>
    <t>Virginia Beach City, Virginia</t>
  </si>
  <si>
    <t>Volusia County, Florida</t>
  </si>
  <si>
    <t>W. Baton Rouge Parish, Louisiana</t>
  </si>
  <si>
    <t>Wabasha County, Minnesota</t>
  </si>
  <si>
    <t>Wabaunsee County, Kansas</t>
  </si>
  <si>
    <t>Wagoner County, Oklahoma</t>
  </si>
  <si>
    <t>Wake County, North Carolina</t>
  </si>
  <si>
    <t>Wakulla County, Florida</t>
  </si>
  <si>
    <t>Walker County, Alabama</t>
  </si>
  <si>
    <t>Walker County, Georgia</t>
  </si>
  <si>
    <t>Walla Walla County, Washington</t>
  </si>
  <si>
    <t>Waller County, Texas</t>
  </si>
  <si>
    <t>Walton County, Florida</t>
  </si>
  <si>
    <t>Walton County, Georgia</t>
  </si>
  <si>
    <t>Warren County, Iowa</t>
  </si>
  <si>
    <t>Warren County, Kentucky</t>
  </si>
  <si>
    <t>Warren County, Missouri</t>
  </si>
  <si>
    <t>Warren County, New Jersey</t>
  </si>
  <si>
    <t>Warren County, New York</t>
  </si>
  <si>
    <t>Warren County, Ohio</t>
  </si>
  <si>
    <t>Warren County, Virginia</t>
  </si>
  <si>
    <t>Warrick County, Indiana</t>
  </si>
  <si>
    <t>Washington County, Arkansas</t>
  </si>
  <si>
    <t>Washington County, Indiana</t>
  </si>
  <si>
    <t>Washington County, Iowa</t>
  </si>
  <si>
    <t>Washington County, Maryland</t>
  </si>
  <si>
    <t>Washington County, Minnesota</t>
  </si>
  <si>
    <t>Washington County, Nebraska</t>
  </si>
  <si>
    <t>Washington County, New York</t>
  </si>
  <si>
    <t>Washington County, Oregon</t>
  </si>
  <si>
    <t>Washington County, Pennsylvania</t>
  </si>
  <si>
    <t>Washington County, Rhode Island</t>
  </si>
  <si>
    <t>Washington County, Tennessee</t>
  </si>
  <si>
    <t>Washington County, Utah</t>
  </si>
  <si>
    <t>Washington County, Virginia</t>
  </si>
  <si>
    <t>Washington County, Wisconsin</t>
  </si>
  <si>
    <t>Washoe County, Nevada</t>
  </si>
  <si>
    <t>Washtenaw County, Michigan</t>
  </si>
  <si>
    <t>Waukesha County, Wisconsin</t>
  </si>
  <si>
    <t>Wayne County, Michigan</t>
  </si>
  <si>
    <t>Wayne County, New York</t>
  </si>
  <si>
    <t>Wayne County, North Carolina</t>
  </si>
  <si>
    <t>Wayne County, West Virginia</t>
  </si>
  <si>
    <t>Waynesboro City, Virginia</t>
  </si>
  <si>
    <t>Webb County, Texas</t>
  </si>
  <si>
    <t>Weber County, Utah</t>
  </si>
  <si>
    <t>Webster County, Missouri</t>
  </si>
  <si>
    <t>Webster Parish, Louisiana</t>
  </si>
  <si>
    <t>Weld County, Colorado</t>
  </si>
  <si>
    <t>Wells County, Indiana</t>
  </si>
  <si>
    <t>West Feliciana Parish, Louisiana</t>
  </si>
  <si>
    <t>Westchester County, New York</t>
  </si>
  <si>
    <t>Westmoreland County, Pennsylvania</t>
  </si>
  <si>
    <t>Whatcom County, Washington</t>
  </si>
  <si>
    <t>Whitfield County, Georgia</t>
  </si>
  <si>
    <t>Whitley County, Indiana</t>
  </si>
  <si>
    <t>Wichita County, Texas</t>
  </si>
  <si>
    <t>Wicomico County, Maryland</t>
  </si>
  <si>
    <t>Will County, Illinois</t>
  </si>
  <si>
    <t>Williamsburg City, Virginia</t>
  </si>
  <si>
    <t>Williamson County, Illinois</t>
  </si>
  <si>
    <t>Williamson County, Tennessee</t>
  </si>
  <si>
    <t>Williamson County, Texas</t>
  </si>
  <si>
    <t>Wilson County, Tennessee</t>
  </si>
  <si>
    <t>Wilson County, Texas</t>
  </si>
  <si>
    <t>Winchester City County, Virginia</t>
  </si>
  <si>
    <t>Windham County, Connecticut</t>
  </si>
  <si>
    <t>Winnebago County, Illinois</t>
  </si>
  <si>
    <t>Winnebago County, Wisconsin</t>
  </si>
  <si>
    <t>Wirt County, West Virginia</t>
  </si>
  <si>
    <t>Wise County, Texas</t>
  </si>
  <si>
    <t>Wood County, Ohio</t>
  </si>
  <si>
    <t>Wood County, West Virginia</t>
  </si>
  <si>
    <t>Woodbury County, Iowa</t>
  </si>
  <si>
    <t>Woodford County, Illinois</t>
  </si>
  <si>
    <t>Woodford County, Kentucky</t>
  </si>
  <si>
    <t>Worcester County, Maryland</t>
  </si>
  <si>
    <t>Worcester County, Massachusetts</t>
  </si>
  <si>
    <t>Worth County, Georgia</t>
  </si>
  <si>
    <t>Wright County, Minnesota</t>
  </si>
  <si>
    <t>Wyandotte County, Kansas</t>
  </si>
  <si>
    <t>Wyoming County, Pennsylvania</t>
  </si>
  <si>
    <t>Yadkin County, North Carolina</t>
  </si>
  <si>
    <t>Yakima County, Washington</t>
  </si>
  <si>
    <t>Yamhill County, Oregon</t>
  </si>
  <si>
    <t>Yates County, New York</t>
  </si>
  <si>
    <t>Yauco Municipio, Puerto Rico</t>
  </si>
  <si>
    <t>Yavapai County, Arizona</t>
  </si>
  <si>
    <t>Yazoo County, Mississippi</t>
  </si>
  <si>
    <t>Yellowstone County, Montana</t>
  </si>
  <si>
    <t>Yolo County, California</t>
  </si>
  <si>
    <t>York County, Maine</t>
  </si>
  <si>
    <t>York County, Pennsylvania</t>
  </si>
  <si>
    <t>York County, South Carolina</t>
  </si>
  <si>
    <t>York County, Virginia</t>
  </si>
  <si>
    <t>Yuba County, California</t>
  </si>
  <si>
    <t>Yuma County, Arizona</t>
  </si>
  <si>
    <t>Massachusetts</t>
  </si>
  <si>
    <t>Aibonito Municipio, Puerto Rico</t>
  </si>
  <si>
    <t>Barceloneta Municipio, Puerto Rico</t>
  </si>
  <si>
    <t>Barranquitas Municipio, Puerto Rico</t>
  </si>
  <si>
    <t>Caguas Municipio, Puerto Rico</t>
  </si>
  <si>
    <t>Carolina Municipio, Puerto Rico</t>
  </si>
  <si>
    <t>Cayey Municipio, Puerto Rico</t>
  </si>
  <si>
    <t>Ceiba Municipio, Puerto Rico</t>
  </si>
  <si>
    <t>Ciales Municipio, Puerto Rico</t>
  </si>
  <si>
    <t>Cidra Municipio, Puerto Rico</t>
  </si>
  <si>
    <t>Corozal Municipio, Puerto Rico</t>
  </si>
  <si>
    <t>Dorado Municipio, Puerto Rico</t>
  </si>
  <si>
    <t>Fajardo Municipio, Puerto Rico</t>
  </si>
  <si>
    <t>Florida Municipio, Puerto Rico</t>
  </si>
  <si>
    <t>Guaynabo Municipio, Puerto Rico</t>
  </si>
  <si>
    <t>Gurabo Municipio, Puerto Rico</t>
  </si>
  <si>
    <t>Humacao Municipio, Puerto Rico</t>
  </si>
  <si>
    <t>Juncos Municipio, Puerto Rico</t>
  </si>
  <si>
    <t>Las Piedras Municipio, Puerto Rico</t>
  </si>
  <si>
    <t>Luquillo Municipio, Puerto Rico</t>
  </si>
  <si>
    <t>Maunabo Municipio, Puerto Rico</t>
  </si>
  <si>
    <t>Morovis Municipio, Puerto Rico</t>
  </si>
  <si>
    <t>Naranjito Municipio, Puerto Rico</t>
  </si>
  <si>
    <t>Orocovis Municipio, Puerto Rico</t>
  </si>
  <si>
    <t>San Juan Municipio, Puerto Rico</t>
  </si>
  <si>
    <t>San Lorenzo Municipio, Puerto Rico</t>
  </si>
  <si>
    <t>Toa Alta Municipio, Puerto Rico</t>
  </si>
  <si>
    <t>Toa Baja Municipio, Puerto Rico</t>
  </si>
  <si>
    <t>Trujillo Alto Municipio, Puerto Rico</t>
  </si>
  <si>
    <t>Vega Alta Municipio, Puerto Rico</t>
  </si>
  <si>
    <t>Vega Baja Municipio, Puerto Rico</t>
  </si>
  <si>
    <t>Yabucoa Municipio, Puerto Rico</t>
  </si>
  <si>
    <t>Instructions</t>
  </si>
  <si>
    <t>Instruction buttons are hyperlinked to the cells they refer to. To come back to the instructions for the next step,</t>
  </si>
  <si>
    <t>simply click on the "Back to Instructions" button on the calculator tab</t>
  </si>
  <si>
    <t xml:space="preserve"> Aibonito Municipio, Puerto Rico</t>
  </si>
  <si>
    <t xml:space="preserve"> Barceloneta Municipio, Puerto Rico</t>
  </si>
  <si>
    <t xml:space="preserve"> Barranquitas Municipio, Puerto Rico</t>
  </si>
  <si>
    <t xml:space="preserve"> Bayamón Municipio, Puerto Rico</t>
  </si>
  <si>
    <t xml:space="preserve"> Caguas Municipio, Puerto Rico</t>
  </si>
  <si>
    <t xml:space="preserve"> Canóvanas Municipio, Puerto Rico</t>
  </si>
  <si>
    <t xml:space="preserve"> Carolina Municipio, Puerto Rico</t>
  </si>
  <si>
    <t xml:space="preserve"> Cataño Municipio, Puerto Rico</t>
  </si>
  <si>
    <t xml:space="preserve"> Cayey Municipio, Puerto Rico</t>
  </si>
  <si>
    <t xml:space="preserve"> Ceiba Municipio, Puerto Rico</t>
  </si>
  <si>
    <t xml:space="preserve"> Ciales Municipio, Puerto Rico</t>
  </si>
  <si>
    <t xml:space="preserve"> Cidra Municipio, Puerto Rico</t>
  </si>
  <si>
    <t xml:space="preserve"> Comerío Municipio, Puerto Rico</t>
  </si>
  <si>
    <t xml:space="preserve"> Corozal Municipio, Puerto Rico</t>
  </si>
  <si>
    <t xml:space="preserve"> Dorado Municipio, Puerto Rico</t>
  </si>
  <si>
    <t xml:space="preserve"> Fajardo Municipio, Puerto Rico</t>
  </si>
  <si>
    <t xml:space="preserve"> Florida Municipio, Puerto Rico</t>
  </si>
  <si>
    <t xml:space="preserve"> Guaynabo Municipio, Puerto Rico</t>
  </si>
  <si>
    <t xml:space="preserve"> Gurabo Municipio, Puerto Rico</t>
  </si>
  <si>
    <t xml:space="preserve"> Humacao Municipio, Puerto Rico</t>
  </si>
  <si>
    <t xml:space="preserve"> Juncos Municipio, Puerto Rico</t>
  </si>
  <si>
    <t xml:space="preserve"> Las Piedras Municipio, Puerto Rico</t>
  </si>
  <si>
    <t xml:space="preserve"> Loíza Municipio, Puerto Rico</t>
  </si>
  <si>
    <t xml:space="preserve"> Luquillo Municipio, Puerto Rico</t>
  </si>
  <si>
    <t xml:space="preserve"> Manatí Municipio, Puerto Rico</t>
  </si>
  <si>
    <t xml:space="preserve"> Maunabo Municipio, Puerto Rico</t>
  </si>
  <si>
    <t xml:space="preserve"> Morovis Municipio, Puerto Rico</t>
  </si>
  <si>
    <t xml:space="preserve"> Naguabo Municipio, Puerto Rico</t>
  </si>
  <si>
    <t xml:space="preserve"> Naranjito Municipio, Puerto Rico</t>
  </si>
  <si>
    <t xml:space="preserve"> Orocovis Municipio, Puerto Rico</t>
  </si>
  <si>
    <t xml:space="preserve"> Río Grande Municipio, Puerto Rico</t>
  </si>
  <si>
    <t xml:space="preserve"> San Juan Municipio, Puerto Rico</t>
  </si>
  <si>
    <t xml:space="preserve"> San Lorenzo Municipio, Puerto Rico</t>
  </si>
  <si>
    <t xml:space="preserve"> Toa Alta Municipio, Puerto Rico</t>
  </si>
  <si>
    <t xml:space="preserve"> Toa Baja Municipio, Puerto Rico</t>
  </si>
  <si>
    <t xml:space="preserve"> Trujillo Alto Municipio, Puerto Rico</t>
  </si>
  <si>
    <t xml:space="preserve"> Vega Alta Municipio, Puerto Rico</t>
  </si>
  <si>
    <t xml:space="preserve"> Vega Baja Municipio, Puerto Rico</t>
  </si>
  <si>
    <t xml:space="preserve"> Yabucoa Municipio, Puerto Rico</t>
  </si>
  <si>
    <t>Rural, Massachusetts</t>
  </si>
  <si>
    <t>Rural, Puerto Rico</t>
  </si>
  <si>
    <t>State</t>
  </si>
  <si>
    <t>Texas</t>
  </si>
  <si>
    <t>Ohio</t>
  </si>
  <si>
    <t>Georgia</t>
  </si>
  <si>
    <t>Oregon</t>
  </si>
  <si>
    <t>Louisiana</t>
  </si>
  <si>
    <t>Pennsylvania</t>
  </si>
  <si>
    <t>Iowa</t>
  </si>
  <si>
    <t>California</t>
  </si>
  <si>
    <t>Alaska</t>
  </si>
  <si>
    <t>Michigan</t>
  </si>
  <si>
    <t>Alabama</t>
  </si>
  <si>
    <t>Wisconsin</t>
  </si>
  <si>
    <t>Maryland</t>
  </si>
  <si>
    <t>Maine</t>
  </si>
  <si>
    <t>Washington</t>
  </si>
  <si>
    <t>Montana</t>
  </si>
  <si>
    <t>Virginia</t>
  </si>
  <si>
    <t>Illinois</t>
  </si>
  <si>
    <t>Indiana</t>
  </si>
  <si>
    <t>Idaho</t>
  </si>
  <si>
    <t>Colorado</t>
  </si>
  <si>
    <t>Kentucky</t>
  </si>
  <si>
    <t>Connecticut</t>
  </si>
  <si>
    <t>Vermont</t>
  </si>
  <si>
    <t>Florida</t>
  </si>
  <si>
    <t>Missouri</t>
  </si>
  <si>
    <t>Nevada</t>
  </si>
  <si>
    <t>Wyoming</t>
  </si>
  <si>
    <t>Tennessee</t>
  </si>
  <si>
    <t>Delaware</t>
  </si>
  <si>
    <t>Minnesota</t>
  </si>
  <si>
    <t>Oklahoma</t>
  </si>
  <si>
    <t>Arkansas</t>
  </si>
  <si>
    <t>Arizona</t>
  </si>
  <si>
    <t>Nebraska</t>
  </si>
  <si>
    <t>Mississippi</t>
  </si>
  <si>
    <t>Hawaii</t>
  </si>
  <si>
    <t>Kansas</t>
  </si>
  <si>
    <t>Utah</t>
  </si>
  <si>
    <t>Guam</t>
  </si>
  <si>
    <t>Rural, Alabama</t>
  </si>
  <si>
    <t>Rural, Alaska</t>
  </si>
  <si>
    <t>Rural, Arizona</t>
  </si>
  <si>
    <t>Rural, Arkansas</t>
  </si>
  <si>
    <t>Rural, California</t>
  </si>
  <si>
    <t>Rural, Colorado</t>
  </si>
  <si>
    <t>Rural, Connecticut</t>
  </si>
  <si>
    <t>Rural, Florida</t>
  </si>
  <si>
    <t>Rural, Georgia</t>
  </si>
  <si>
    <t>Rural, Guam</t>
  </si>
  <si>
    <t>Rural, Hawaii</t>
  </si>
  <si>
    <t>Rural, Idaho</t>
  </si>
  <si>
    <t>Rural, Illinois</t>
  </si>
  <si>
    <t>Rural, Indiana</t>
  </si>
  <si>
    <t>Rural, Iowa</t>
  </si>
  <si>
    <t>Rural, Kansas</t>
  </si>
  <si>
    <t>Rural, Kentucky</t>
  </si>
  <si>
    <t>Rural, Louisiana</t>
  </si>
  <si>
    <t>Rural, Maine</t>
  </si>
  <si>
    <t>Rural, Maryland</t>
  </si>
  <si>
    <t>Rural, Michigan</t>
  </si>
  <si>
    <t>Rural, Minnesota</t>
  </si>
  <si>
    <t>Rural, Mississippi</t>
  </si>
  <si>
    <t>Rural, Missouri</t>
  </si>
  <si>
    <t>Rural, Montana</t>
  </si>
  <si>
    <t>Rural, Nebraska</t>
  </si>
  <si>
    <t>Rural, Nevada</t>
  </si>
  <si>
    <t>Rural, New Hampshire</t>
  </si>
  <si>
    <t>Rural, New Mexico</t>
  </si>
  <si>
    <t>Rural, New York</t>
  </si>
  <si>
    <t>Rural, North Carolina</t>
  </si>
  <si>
    <t>Rural, North Dakota</t>
  </si>
  <si>
    <t>Rural, Ohio</t>
  </si>
  <si>
    <t>Rural, Oklahoma</t>
  </si>
  <si>
    <t>Rural, Oregon</t>
  </si>
  <si>
    <t>Rural, Pennsylvania</t>
  </si>
  <si>
    <t>Rural, South Carolina</t>
  </si>
  <si>
    <t>Rural, South Dakota</t>
  </si>
  <si>
    <t>Rural, Tennessee</t>
  </si>
  <si>
    <t>Rural, Texas</t>
  </si>
  <si>
    <t>Rural, Utah</t>
  </si>
  <si>
    <t>Rural, Vermont</t>
  </si>
  <si>
    <t>Rural, Virgin Islands</t>
  </si>
  <si>
    <t>Rural, Virginia</t>
  </si>
  <si>
    <t>Rural, Washington</t>
  </si>
  <si>
    <t>Rural, West Virginia</t>
  </si>
  <si>
    <t>Rural, Wisconsin</t>
  </si>
  <si>
    <t>Rural, Wyoming</t>
  </si>
  <si>
    <t>For questions, please email Aaron Tripp, Vice President of Reimbursement &amp; Financing Policy, atripp@leadingage.org</t>
  </si>
  <si>
    <t>New_Hampshire</t>
  </si>
  <si>
    <t>District_of_Columbia</t>
  </si>
  <si>
    <t>New_Jersey</t>
  </si>
  <si>
    <t>New_Mexico</t>
  </si>
  <si>
    <t>New_York</t>
  </si>
  <si>
    <t>North_Carolina</t>
  </si>
  <si>
    <t>North_Dakota</t>
  </si>
  <si>
    <t>Puerto_Rico</t>
  </si>
  <si>
    <t>Rhode_Island</t>
  </si>
  <si>
    <t>South_Carolina</t>
  </si>
  <si>
    <t>South_Dakota</t>
  </si>
  <si>
    <t>Virgin_Islands</t>
  </si>
  <si>
    <t>West_Virginia</t>
  </si>
  <si>
    <t>Queen Annes County, Maryland</t>
  </si>
  <si>
    <t>Bayamon Municipio, Puerto Rico</t>
  </si>
  <si>
    <t>Canovanas Municipio, Puerto Rico</t>
  </si>
  <si>
    <t>Catano Municipio, Puerto Rico</t>
  </si>
  <si>
    <t>Comerio Municipio, Puerto Rico</t>
  </si>
  <si>
    <t>Loiza Municipio, Puerto Rico</t>
  </si>
  <si>
    <t>Maguabo Municipio, Puerto Rico</t>
  </si>
  <si>
    <t>Manati Municipio, Puerto Rico</t>
  </si>
  <si>
    <t>Rio Grande Municipio, Puerto Rico</t>
  </si>
  <si>
    <t>Staunton City County, Virginia</t>
  </si>
  <si>
    <t>Waynesboro City County, Virginia</t>
  </si>
  <si>
    <t>Twin Falls, Idaho</t>
  </si>
  <si>
    <t>Chesapeake City County, Virginia</t>
  </si>
  <si>
    <t>Hampton City County, Virginia</t>
  </si>
  <si>
    <t>Newport News City County, Virginia</t>
  </si>
  <si>
    <t>Norfolk City County, Virginia</t>
  </si>
  <si>
    <t>Portsmouth City County, Virginia</t>
  </si>
  <si>
    <t>Virginia Beach City County, Virginia</t>
  </si>
  <si>
    <t>Williamsburg City County, Virginia</t>
  </si>
  <si>
    <t>1FC11</t>
  </si>
  <si>
    <t>1FC21</t>
  </si>
  <si>
    <t>1FC31</t>
  </si>
  <si>
    <t>2FC11</t>
  </si>
  <si>
    <t>2FC21</t>
  </si>
  <si>
    <t>2FC31</t>
  </si>
  <si>
    <t>3FC11</t>
  </si>
  <si>
    <t>3FC21</t>
  </si>
  <si>
    <t>3FC31</t>
  </si>
  <si>
    <t>4FC11</t>
  </si>
  <si>
    <t>4FC21</t>
  </si>
  <si>
    <t>4FC31</t>
  </si>
  <si>
    <t>1FA11</t>
  </si>
  <si>
    <t>1FA21</t>
  </si>
  <si>
    <t>1FA31</t>
  </si>
  <si>
    <t>2FA11</t>
  </si>
  <si>
    <t>2FA21</t>
  </si>
  <si>
    <t>2FA31</t>
  </si>
  <si>
    <t>3FA11</t>
  </si>
  <si>
    <t>3FA21</t>
  </si>
  <si>
    <t>3FA31</t>
  </si>
  <si>
    <t>4FA11</t>
  </si>
  <si>
    <t>4FA21</t>
  </si>
  <si>
    <t>4FA31</t>
  </si>
  <si>
    <t>1FB11</t>
  </si>
  <si>
    <t>1FB21</t>
  </si>
  <si>
    <t>1FB31</t>
  </si>
  <si>
    <t>2FB11</t>
  </si>
  <si>
    <t>2FB21</t>
  </si>
  <si>
    <t>2FB31</t>
  </si>
  <si>
    <t>3FB11</t>
  </si>
  <si>
    <t>3FB21</t>
  </si>
  <si>
    <t>3FB31</t>
  </si>
  <si>
    <t>4FB11</t>
  </si>
  <si>
    <t>4FB21</t>
  </si>
  <si>
    <t>4FB31</t>
  </si>
  <si>
    <t>1DC11</t>
  </si>
  <si>
    <t>1DC21</t>
  </si>
  <si>
    <t>1DC31</t>
  </si>
  <si>
    <t>2DC11</t>
  </si>
  <si>
    <t>2DC21</t>
  </si>
  <si>
    <t>2DC31</t>
  </si>
  <si>
    <t>3DC11</t>
  </si>
  <si>
    <t>3DC21</t>
  </si>
  <si>
    <t>3DC31</t>
  </si>
  <si>
    <t>4DC11</t>
  </si>
  <si>
    <t>4DC21</t>
  </si>
  <si>
    <t>4DC31</t>
  </si>
  <si>
    <t>1DA11</t>
  </si>
  <si>
    <t>1DA21</t>
  </si>
  <si>
    <t>1DA31</t>
  </si>
  <si>
    <t>2DA11</t>
  </si>
  <si>
    <t>2DA21</t>
  </si>
  <si>
    <t>2DA31</t>
  </si>
  <si>
    <t>3DA11</t>
  </si>
  <si>
    <t>3DA21</t>
  </si>
  <si>
    <t>3DA31</t>
  </si>
  <si>
    <t>4DA11</t>
  </si>
  <si>
    <t>4DA21</t>
  </si>
  <si>
    <t>4DA31</t>
  </si>
  <si>
    <t>1DB11</t>
  </si>
  <si>
    <t>1DB21</t>
  </si>
  <si>
    <t>1DB31</t>
  </si>
  <si>
    <t>2DB11</t>
  </si>
  <si>
    <t>2DB21</t>
  </si>
  <si>
    <t>2DB31</t>
  </si>
  <si>
    <t>3DB11</t>
  </si>
  <si>
    <t>3DB21</t>
  </si>
  <si>
    <t>3DB31</t>
  </si>
  <si>
    <t>4DB11</t>
  </si>
  <si>
    <t>4DB21</t>
  </si>
  <si>
    <t>4DB31</t>
  </si>
  <si>
    <t>1HC11</t>
  </si>
  <si>
    <t>1HC21</t>
  </si>
  <si>
    <t>1HC31</t>
  </si>
  <si>
    <t>2HC11</t>
  </si>
  <si>
    <t>2HC21</t>
  </si>
  <si>
    <t>2HC31</t>
  </si>
  <si>
    <t>3HC11</t>
  </si>
  <si>
    <t>3HC21</t>
  </si>
  <si>
    <t>3HC31</t>
  </si>
  <si>
    <t>4HC11</t>
  </si>
  <si>
    <t>4HC21</t>
  </si>
  <si>
    <t>4HC31</t>
  </si>
  <si>
    <t>1HA11</t>
  </si>
  <si>
    <t>1HA21</t>
  </si>
  <si>
    <t>1HA31</t>
  </si>
  <si>
    <t>2HA11</t>
  </si>
  <si>
    <t>2HA21</t>
  </si>
  <si>
    <t>2HA31</t>
  </si>
  <si>
    <t>3HA11</t>
  </si>
  <si>
    <t>3HA21</t>
  </si>
  <si>
    <t>3HA31</t>
  </si>
  <si>
    <t>4HA11</t>
  </si>
  <si>
    <t>4HA21</t>
  </si>
  <si>
    <t>4HA31</t>
  </si>
  <si>
    <t>1HB11</t>
  </si>
  <si>
    <t>1HB21</t>
  </si>
  <si>
    <t>1HB31</t>
  </si>
  <si>
    <t>2HB11</t>
  </si>
  <si>
    <t>2HB21</t>
  </si>
  <si>
    <t>2HB31</t>
  </si>
  <si>
    <t>3HB11</t>
  </si>
  <si>
    <t>3HB21</t>
  </si>
  <si>
    <t>3HB31</t>
  </si>
  <si>
    <t>4HB11</t>
  </si>
  <si>
    <t>4HB21</t>
  </si>
  <si>
    <t>4HB31</t>
  </si>
  <si>
    <t>1IC11</t>
  </si>
  <si>
    <t>1IC21</t>
  </si>
  <si>
    <t>1IC31</t>
  </si>
  <si>
    <t>2IC11</t>
  </si>
  <si>
    <t>2IC21</t>
  </si>
  <si>
    <t>2IC31</t>
  </si>
  <si>
    <t>3IC11</t>
  </si>
  <si>
    <t>3IC21</t>
  </si>
  <si>
    <t>3IC31</t>
  </si>
  <si>
    <t>4IC11</t>
  </si>
  <si>
    <t>4IC21</t>
  </si>
  <si>
    <t>4IC31</t>
  </si>
  <si>
    <t>1IA11</t>
  </si>
  <si>
    <t>1IA21</t>
  </si>
  <si>
    <t>1IA31</t>
  </si>
  <si>
    <t>2IA11</t>
  </si>
  <si>
    <t>2IA21</t>
  </si>
  <si>
    <t>2IA31</t>
  </si>
  <si>
    <t>3IA11</t>
  </si>
  <si>
    <t>3IA21</t>
  </si>
  <si>
    <t>3IA31</t>
  </si>
  <si>
    <t>4IA11</t>
  </si>
  <si>
    <t>4IA21</t>
  </si>
  <si>
    <t>4IA31</t>
  </si>
  <si>
    <t>1IB11</t>
  </si>
  <si>
    <t>1IB21</t>
  </si>
  <si>
    <t>1IB31</t>
  </si>
  <si>
    <t>2IB11</t>
  </si>
  <si>
    <t>2IB21</t>
  </si>
  <si>
    <t>2IB31</t>
  </si>
  <si>
    <t>3IB11</t>
  </si>
  <si>
    <t>3IB21</t>
  </si>
  <si>
    <t>3IB31</t>
  </si>
  <si>
    <t>4IB11</t>
  </si>
  <si>
    <t>4IB21</t>
  </si>
  <si>
    <t>4IB31</t>
  </si>
  <si>
    <t>1JC11</t>
  </si>
  <si>
    <t>1JC21</t>
  </si>
  <si>
    <t>1JC31</t>
  </si>
  <si>
    <t>2JC11</t>
  </si>
  <si>
    <t>2JC21</t>
  </si>
  <si>
    <t>2JC31</t>
  </si>
  <si>
    <t>3JC11</t>
  </si>
  <si>
    <t>3JC21</t>
  </si>
  <si>
    <t>3JC31</t>
  </si>
  <si>
    <t>4JC11</t>
  </si>
  <si>
    <t>4JC21</t>
  </si>
  <si>
    <t>4JC31</t>
  </si>
  <si>
    <t>1JA11</t>
  </si>
  <si>
    <t>1JA21</t>
  </si>
  <si>
    <t>1JA31</t>
  </si>
  <si>
    <t>2JA11</t>
  </si>
  <si>
    <t>2JA21</t>
  </si>
  <si>
    <t>2JA31</t>
  </si>
  <si>
    <t>3JA11</t>
  </si>
  <si>
    <t>3JA21</t>
  </si>
  <si>
    <t>3JA31</t>
  </si>
  <si>
    <t>4JA11</t>
  </si>
  <si>
    <t>4JA21</t>
  </si>
  <si>
    <t>4JA31</t>
  </si>
  <si>
    <t>1JB11</t>
  </si>
  <si>
    <t>1JB21</t>
  </si>
  <si>
    <t>1JB31</t>
  </si>
  <si>
    <t>2JB11</t>
  </si>
  <si>
    <t>2JB21</t>
  </si>
  <si>
    <t>2JB31</t>
  </si>
  <si>
    <t>3JB11</t>
  </si>
  <si>
    <t>3JB21</t>
  </si>
  <si>
    <t>3JB31</t>
  </si>
  <si>
    <t>4JB11</t>
  </si>
  <si>
    <t>4JB21</t>
  </si>
  <si>
    <t>4JB31</t>
  </si>
  <si>
    <t>1KC11</t>
  </si>
  <si>
    <t>1KC21</t>
  </si>
  <si>
    <t>1KC31</t>
  </si>
  <si>
    <t>2KC11</t>
  </si>
  <si>
    <t>2KC21</t>
  </si>
  <si>
    <t>2KC31</t>
  </si>
  <si>
    <t>3KC11</t>
  </si>
  <si>
    <t>3KC21</t>
  </si>
  <si>
    <t>3KC31</t>
  </si>
  <si>
    <t>4KC11</t>
  </si>
  <si>
    <t>4KC21</t>
  </si>
  <si>
    <t>4KC31</t>
  </si>
  <si>
    <t>1KA11</t>
  </si>
  <si>
    <t>1KA21</t>
  </si>
  <si>
    <t>1KA31</t>
  </si>
  <si>
    <t>2KA11</t>
  </si>
  <si>
    <t>2KA21</t>
  </si>
  <si>
    <t>2KA31</t>
  </si>
  <si>
    <t>3KA11</t>
  </si>
  <si>
    <t>3KA21</t>
  </si>
  <si>
    <t>3KA31</t>
  </si>
  <si>
    <t>4KA11</t>
  </si>
  <si>
    <t>4KA21</t>
  </si>
  <si>
    <t>4KA31</t>
  </si>
  <si>
    <t>1KB11</t>
  </si>
  <si>
    <t>1KB21</t>
  </si>
  <si>
    <t>1KB31</t>
  </si>
  <si>
    <t>2KB11</t>
  </si>
  <si>
    <t>2KB21</t>
  </si>
  <si>
    <t>2KB31</t>
  </si>
  <si>
    <t>3KB11</t>
  </si>
  <si>
    <t>3KB21</t>
  </si>
  <si>
    <t>3KB31</t>
  </si>
  <si>
    <t>4KB11</t>
  </si>
  <si>
    <t>4KB21</t>
  </si>
  <si>
    <t>4KB31</t>
  </si>
  <si>
    <t>1AC11</t>
  </si>
  <si>
    <t>1AC21</t>
  </si>
  <si>
    <t>1AC31</t>
  </si>
  <si>
    <t>2AC11</t>
  </si>
  <si>
    <t>2AC21</t>
  </si>
  <si>
    <t>2AC31</t>
  </si>
  <si>
    <t>3AC11</t>
  </si>
  <si>
    <t>3AC21</t>
  </si>
  <si>
    <t>3AC31</t>
  </si>
  <si>
    <t>4AC11</t>
  </si>
  <si>
    <t>4AC21</t>
  </si>
  <si>
    <t>4AC31</t>
  </si>
  <si>
    <t>1AA11</t>
  </si>
  <si>
    <t>1AA21</t>
  </si>
  <si>
    <t>1AA31</t>
  </si>
  <si>
    <t>2AA11</t>
  </si>
  <si>
    <t>2AA21</t>
  </si>
  <si>
    <t>2AA31</t>
  </si>
  <si>
    <t>3AA11</t>
  </si>
  <si>
    <t>3AA21</t>
  </si>
  <si>
    <t>3AA31</t>
  </si>
  <si>
    <t>4AA11</t>
  </si>
  <si>
    <t>4AA21</t>
  </si>
  <si>
    <t>4AA31</t>
  </si>
  <si>
    <t>1AB11</t>
  </si>
  <si>
    <t>1AB21</t>
  </si>
  <si>
    <t>1AB31</t>
  </si>
  <si>
    <t>2AB11</t>
  </si>
  <si>
    <t>2AB21</t>
  </si>
  <si>
    <t>2AB31</t>
  </si>
  <si>
    <t>3AB11</t>
  </si>
  <si>
    <t>3AB21</t>
  </si>
  <si>
    <t>3AB31</t>
  </si>
  <si>
    <t>4AB11</t>
  </si>
  <si>
    <t>4AB21</t>
  </si>
  <si>
    <t>4AB31</t>
  </si>
  <si>
    <t>1LC11</t>
  </si>
  <si>
    <t>1LC21</t>
  </si>
  <si>
    <t>1LC31</t>
  </si>
  <si>
    <t>2LC11</t>
  </si>
  <si>
    <t>2LC21</t>
  </si>
  <si>
    <t>2LC31</t>
  </si>
  <si>
    <t>3LC11</t>
  </si>
  <si>
    <t>3LC21</t>
  </si>
  <si>
    <t>3LC31</t>
  </si>
  <si>
    <t>4LC11</t>
  </si>
  <si>
    <t>4LC21</t>
  </si>
  <si>
    <t>4LC31</t>
  </si>
  <si>
    <t>1LA11</t>
  </si>
  <si>
    <t>1LA21</t>
  </si>
  <si>
    <t>1LA31</t>
  </si>
  <si>
    <t>2LA11</t>
  </si>
  <si>
    <t>2LA21</t>
  </si>
  <si>
    <t>2LA31</t>
  </si>
  <si>
    <t>3LA11</t>
  </si>
  <si>
    <t>3LA21</t>
  </si>
  <si>
    <t>3LA31</t>
  </si>
  <si>
    <t>4LA11</t>
  </si>
  <si>
    <t>4LA21</t>
  </si>
  <si>
    <t>4LA31</t>
  </si>
  <si>
    <t>1LB11</t>
  </si>
  <si>
    <t>1LB21</t>
  </si>
  <si>
    <t>1LB31</t>
  </si>
  <si>
    <t>2LB11</t>
  </si>
  <si>
    <t>2LB21</t>
  </si>
  <si>
    <t>2LB31</t>
  </si>
  <si>
    <t>3LB11</t>
  </si>
  <si>
    <t>3LB21</t>
  </si>
  <si>
    <t>3LB31</t>
  </si>
  <si>
    <t>4LB11</t>
  </si>
  <si>
    <t>4LB21</t>
  </si>
  <si>
    <t>4LB31</t>
  </si>
  <si>
    <t>1GC11</t>
  </si>
  <si>
    <t>1GC21</t>
  </si>
  <si>
    <t>1GC31</t>
  </si>
  <si>
    <t>2GC11</t>
  </si>
  <si>
    <t>2GC21</t>
  </si>
  <si>
    <t>2GC31</t>
  </si>
  <si>
    <t>3GC11</t>
  </si>
  <si>
    <t>3GC21</t>
  </si>
  <si>
    <t>3GC31</t>
  </si>
  <si>
    <t>4GC11</t>
  </si>
  <si>
    <t>4GC21</t>
  </si>
  <si>
    <t>4GC31</t>
  </si>
  <si>
    <t>1GA11</t>
  </si>
  <si>
    <t>1GA21</t>
  </si>
  <si>
    <t>1GA31</t>
  </si>
  <si>
    <t>2GA11</t>
  </si>
  <si>
    <t>2GA21</t>
  </si>
  <si>
    <t>2GA31</t>
  </si>
  <si>
    <t>3GA11</t>
  </si>
  <si>
    <t>3GA21</t>
  </si>
  <si>
    <t>3GA31</t>
  </si>
  <si>
    <t>4GA11</t>
  </si>
  <si>
    <t>4GA21</t>
  </si>
  <si>
    <t>4GA31</t>
  </si>
  <si>
    <t>1GB11</t>
  </si>
  <si>
    <t>1GB21</t>
  </si>
  <si>
    <t>1GB31</t>
  </si>
  <si>
    <t>2GB11</t>
  </si>
  <si>
    <t>2GB21</t>
  </si>
  <si>
    <t>2GB31</t>
  </si>
  <si>
    <t>3GB11</t>
  </si>
  <si>
    <t>3GB21</t>
  </si>
  <si>
    <t>3GB31</t>
  </si>
  <si>
    <t>4GB11</t>
  </si>
  <si>
    <t>4GB21</t>
  </si>
  <si>
    <t>4GB31</t>
  </si>
  <si>
    <t>1EC11</t>
  </si>
  <si>
    <t>1EC21</t>
  </si>
  <si>
    <t>1EC31</t>
  </si>
  <si>
    <t>2EC11</t>
  </si>
  <si>
    <t>2EC21</t>
  </si>
  <si>
    <t>2EC31</t>
  </si>
  <si>
    <t>3EC11</t>
  </si>
  <si>
    <t>3EC21</t>
  </si>
  <si>
    <t>3EC31</t>
  </si>
  <si>
    <t>4EC11</t>
  </si>
  <si>
    <t>4EC21</t>
  </si>
  <si>
    <t>4EC31</t>
  </si>
  <si>
    <t>1EA11</t>
  </si>
  <si>
    <t>1EA21</t>
  </si>
  <si>
    <t>1EA31</t>
  </si>
  <si>
    <t>2EA11</t>
  </si>
  <si>
    <t>2EA21</t>
  </si>
  <si>
    <t>2EA31</t>
  </si>
  <si>
    <t>3EA11</t>
  </si>
  <si>
    <t>3EA21</t>
  </si>
  <si>
    <t>3EA31</t>
  </si>
  <si>
    <t>4EA11</t>
  </si>
  <si>
    <t>4EA21</t>
  </si>
  <si>
    <t>4EA31</t>
  </si>
  <si>
    <t>1EB11</t>
  </si>
  <si>
    <t>1EB21</t>
  </si>
  <si>
    <t>1EB31</t>
  </si>
  <si>
    <t>2EB11</t>
  </si>
  <si>
    <t>2EB21</t>
  </si>
  <si>
    <t>2EB31</t>
  </si>
  <si>
    <t>3EB11</t>
  </si>
  <si>
    <t>3EB21</t>
  </si>
  <si>
    <t>3EB31</t>
  </si>
  <si>
    <t>4EB11</t>
  </si>
  <si>
    <t>4EB21</t>
  </si>
  <si>
    <t>4EB31</t>
  </si>
  <si>
    <t>1BC11</t>
  </si>
  <si>
    <t>1BC21</t>
  </si>
  <si>
    <t>1BC31</t>
  </si>
  <si>
    <t>2BC11</t>
  </si>
  <si>
    <t>2BC21</t>
  </si>
  <si>
    <t>2BC31</t>
  </si>
  <si>
    <t>3BC11</t>
  </si>
  <si>
    <t>3BC21</t>
  </si>
  <si>
    <t>3BC31</t>
  </si>
  <si>
    <t>4BC11</t>
  </si>
  <si>
    <t>4BC21</t>
  </si>
  <si>
    <t>4BC31</t>
  </si>
  <si>
    <t>1BA11</t>
  </si>
  <si>
    <t>1BA21</t>
  </si>
  <si>
    <t>1BA31</t>
  </si>
  <si>
    <t>2BA11</t>
  </si>
  <si>
    <t>2BA21</t>
  </si>
  <si>
    <t>2BA31</t>
  </si>
  <si>
    <t>3BA11</t>
  </si>
  <si>
    <t>3BA21</t>
  </si>
  <si>
    <t>3BA31</t>
  </si>
  <si>
    <t>4BA11</t>
  </si>
  <si>
    <t>4BA21</t>
  </si>
  <si>
    <t>4BA31</t>
  </si>
  <si>
    <t>1BB11</t>
  </si>
  <si>
    <t>1BB21</t>
  </si>
  <si>
    <t>1BB31</t>
  </si>
  <si>
    <t>2BB11</t>
  </si>
  <si>
    <t>2BB21</t>
  </si>
  <si>
    <t>2BB31</t>
  </si>
  <si>
    <t>3BB11</t>
  </si>
  <si>
    <t>3BB21</t>
  </si>
  <si>
    <t>3BB31</t>
  </si>
  <si>
    <t>4BB11</t>
  </si>
  <si>
    <t>4BB21</t>
  </si>
  <si>
    <t>4BB31</t>
  </si>
  <si>
    <t>1CC11</t>
  </si>
  <si>
    <t>1CC21</t>
  </si>
  <si>
    <t>1CC31</t>
  </si>
  <si>
    <t>2CC11</t>
  </si>
  <si>
    <t>2CC21</t>
  </si>
  <si>
    <t>2CC31</t>
  </si>
  <si>
    <t>3CC11</t>
  </si>
  <si>
    <t>3CC21</t>
  </si>
  <si>
    <t>3CC31</t>
  </si>
  <si>
    <t>4CC11</t>
  </si>
  <si>
    <t>4CC21</t>
  </si>
  <si>
    <t>4CC31</t>
  </si>
  <si>
    <t>1CA11</t>
  </si>
  <si>
    <t>1CA21</t>
  </si>
  <si>
    <t>1CA31</t>
  </si>
  <si>
    <t>2CA11</t>
  </si>
  <si>
    <t>2CA21</t>
  </si>
  <si>
    <t>2CA31</t>
  </si>
  <si>
    <t>3CA11</t>
  </si>
  <si>
    <t>3CA21</t>
  </si>
  <si>
    <t>3CA31</t>
  </si>
  <si>
    <t>4CA11</t>
  </si>
  <si>
    <t>4CA21</t>
  </si>
  <si>
    <t>4CA31</t>
  </si>
  <si>
    <t>1CB11</t>
  </si>
  <si>
    <t>1CB21</t>
  </si>
  <si>
    <t>1CB31</t>
  </si>
  <si>
    <t>2CB11</t>
  </si>
  <si>
    <t>2CB21</t>
  </si>
  <si>
    <t>2CB31</t>
  </si>
  <si>
    <t>3CB11</t>
  </si>
  <si>
    <t>3CB21</t>
  </si>
  <si>
    <t>3CB31</t>
  </si>
  <si>
    <t>4CB11</t>
  </si>
  <si>
    <t>4CB21</t>
  </si>
  <si>
    <t>4CB31</t>
  </si>
  <si>
    <t>HIPPS Code</t>
  </si>
  <si>
    <t>Barbour County, Alabama</t>
  </si>
  <si>
    <t>Bullock County, Alabama</t>
  </si>
  <si>
    <t>Butler County, Alabama</t>
  </si>
  <si>
    <t>Chambers County, Alabama</t>
  </si>
  <si>
    <t>Cherokee County, Alabama</t>
  </si>
  <si>
    <t>Choctaw County, Alabama</t>
  </si>
  <si>
    <t>Clarke County, Alabama</t>
  </si>
  <si>
    <t>Clay County, Alabama</t>
  </si>
  <si>
    <t>Cleburne County, Alabama</t>
  </si>
  <si>
    <t>Coffee County, Alabama</t>
  </si>
  <si>
    <t>Conecuh County, Alabama</t>
  </si>
  <si>
    <t>Coosa County, Alabama</t>
  </si>
  <si>
    <t>Covington County, Alabama</t>
  </si>
  <si>
    <t>Crenshaw County, Alabama</t>
  </si>
  <si>
    <t>Cullman County, Alabama</t>
  </si>
  <si>
    <t>Dale County, Alabama</t>
  </si>
  <si>
    <t>Dallas County, Alabama</t>
  </si>
  <si>
    <t>De Kalb County, Alabama</t>
  </si>
  <si>
    <t>Escambia County, Alabama</t>
  </si>
  <si>
    <t>Fayette County, Alabama</t>
  </si>
  <si>
    <t>Franklin County, Alabama</t>
  </si>
  <si>
    <t>Greene County, Alabama</t>
  </si>
  <si>
    <t>Jackson County, Alabama</t>
  </si>
  <si>
    <t>Lamar County, Alabama</t>
  </si>
  <si>
    <t>Macon County, Alabama</t>
  </si>
  <si>
    <t>Marengo County, Alabama</t>
  </si>
  <si>
    <t>Marion County, Alabama</t>
  </si>
  <si>
    <t>Marshall County, Alabama</t>
  </si>
  <si>
    <t>Monroe County, Alabama</t>
  </si>
  <si>
    <t>Perry County, Alabama</t>
  </si>
  <si>
    <t>Pike County, Alabama</t>
  </si>
  <si>
    <t>Randolph County, Alabama</t>
  </si>
  <si>
    <t>Sumter County, Alabama</t>
  </si>
  <si>
    <t>Talladega County, Alabama</t>
  </si>
  <si>
    <t>Tallapoosa County, Alabama</t>
  </si>
  <si>
    <t>Washington County, Alabama</t>
  </si>
  <si>
    <t>Wilcox County, Alabama</t>
  </si>
  <si>
    <t>Winston County, Alabama</t>
  </si>
  <si>
    <t>High Utilization</t>
  </si>
  <si>
    <t>All Other</t>
  </si>
  <si>
    <t>Aleutians East County, Alaska</t>
  </si>
  <si>
    <t>Aleutians West County, Alaska</t>
  </si>
  <si>
    <t>Bethel County, Alaska</t>
  </si>
  <si>
    <t>Bristol Bay Borough County, Alaska</t>
  </si>
  <si>
    <t>Denali County, Alaska</t>
  </si>
  <si>
    <t>Dillingham County, Alaska</t>
  </si>
  <si>
    <t>Haines County, Alaska</t>
  </si>
  <si>
    <t>Hoonah-Angoon Census Area County, Alaska</t>
  </si>
  <si>
    <t>Juneau County, Alaska</t>
  </si>
  <si>
    <t>Kenai Peninsula County, Alaska</t>
  </si>
  <si>
    <t>Ketchikan Gateway County, Alaska</t>
  </si>
  <si>
    <t>Kodiak Island Borough County, Alaska</t>
  </si>
  <si>
    <t>Lake and Peninsula County, Alaska</t>
  </si>
  <si>
    <t>Nome County, Alaska</t>
  </si>
  <si>
    <t>North Slope Borough County, Alaska</t>
  </si>
  <si>
    <t>Northwest Arctic Borough County, Alaska</t>
  </si>
  <si>
    <t>Petersburg Census Area County, Alaska</t>
  </si>
  <si>
    <t>Prince Of Wales County-Hyder Census Area County, Alaska</t>
  </si>
  <si>
    <t>Sitka Borough County, Alaska</t>
  </si>
  <si>
    <t>Skagway-Yakutat County, Alaska</t>
  </si>
  <si>
    <t>Southeast Fairbanks County, Alaska</t>
  </si>
  <si>
    <t>Valdez-Cordova County, Alaska</t>
  </si>
  <si>
    <t>Wade Hampton County, Alaska</t>
  </si>
  <si>
    <t>Wrangell City and Borough County, Alaska</t>
  </si>
  <si>
    <t>Yakutat Borough County, Alaska</t>
  </si>
  <si>
    <t>Yukon-Koyukuk County, Alaska</t>
  </si>
  <si>
    <t>Low Population Density</t>
  </si>
  <si>
    <t>Apache County, Arizona</t>
  </si>
  <si>
    <t>Gila County, Arizona</t>
  </si>
  <si>
    <t>Graham County, Arizona</t>
  </si>
  <si>
    <t>Greenlee County, Arizona</t>
  </si>
  <si>
    <t>La Paz County, Arizona</t>
  </si>
  <si>
    <t>Navajo County, Arizona</t>
  </si>
  <si>
    <t>Santa Cruz County, Arizona</t>
  </si>
  <si>
    <t>Arkansas County, Arkansas</t>
  </si>
  <si>
    <t>Ashley County, Arkansas</t>
  </si>
  <si>
    <t>Baxter County, Arkansas</t>
  </si>
  <si>
    <t>Boone County, Arkansas</t>
  </si>
  <si>
    <t>Bradley County, Arkansas</t>
  </si>
  <si>
    <t>Calhoun County, Arkansas</t>
  </si>
  <si>
    <t>Carroll County, Arkansas</t>
  </si>
  <si>
    <t>Chicot County, Arkansas</t>
  </si>
  <si>
    <t>Clark County, Arkansas</t>
  </si>
  <si>
    <t>Clay County, Arkansas</t>
  </si>
  <si>
    <t>Cleburne County, Arkansas</t>
  </si>
  <si>
    <t>Columbia County, Arkansas</t>
  </si>
  <si>
    <t>Conway County, Arkansas</t>
  </si>
  <si>
    <t>Cross County, Arkansas</t>
  </si>
  <si>
    <t>Dallas County, Arkansas</t>
  </si>
  <si>
    <t>Desha County, Arkansas</t>
  </si>
  <si>
    <t>Drew County, Arkansas</t>
  </si>
  <si>
    <t>Franklin County, Arkansas</t>
  </si>
  <si>
    <t>Fulton County, Arkansas</t>
  </si>
  <si>
    <t>Greene County, Arkansas</t>
  </si>
  <si>
    <t>Hempstead County, Arkansas</t>
  </si>
  <si>
    <t>Hot Spring County, Arkansas</t>
  </si>
  <si>
    <t>Howard County, Arkansas</t>
  </si>
  <si>
    <t>Independence County, Arkansas</t>
  </si>
  <si>
    <t>Izard County, Arkansas</t>
  </si>
  <si>
    <t>Jackson County, Arkansas</t>
  </si>
  <si>
    <t>Johnson County, Arkansas</t>
  </si>
  <si>
    <t>Lafayette County, Arkansas</t>
  </si>
  <si>
    <t>Lawrence County, Arkansas</t>
  </si>
  <si>
    <t>Lee County, Arkansas</t>
  </si>
  <si>
    <t>Logan County, Arkansas</t>
  </si>
  <si>
    <t>Marion County, Arkansas</t>
  </si>
  <si>
    <t>Mississippi County, Arkansas</t>
  </si>
  <si>
    <t>Monroe County, Arkansas</t>
  </si>
  <si>
    <t>Montgomery County, Arkansas</t>
  </si>
  <si>
    <t>Nevada County, Arkansas</t>
  </si>
  <si>
    <t>Newton County, Arkansas</t>
  </si>
  <si>
    <t>Ouachita County, Arkansas</t>
  </si>
  <si>
    <t>Phillips County, Arkansas</t>
  </si>
  <si>
    <t>Pike County, Arkansas</t>
  </si>
  <si>
    <t>Polk County, Arkansas</t>
  </si>
  <si>
    <t>Pope County, Arkansas</t>
  </si>
  <si>
    <t>Prairie County, Arkansas</t>
  </si>
  <si>
    <t>Randolph County, Arkansas</t>
  </si>
  <si>
    <t>St Francis County, Arkansas</t>
  </si>
  <si>
    <t>Scott County, Arkansas</t>
  </si>
  <si>
    <t>Searcy County, Arkansas</t>
  </si>
  <si>
    <t>Sevier County, Arkansas</t>
  </si>
  <si>
    <t>Sharp County, Arkansas</t>
  </si>
  <si>
    <t>Stone County, Arkansas</t>
  </si>
  <si>
    <t>Union County, Arkansas</t>
  </si>
  <si>
    <t>Van Buren County, Arkansas</t>
  </si>
  <si>
    <t>White County, Arkansas</t>
  </si>
  <si>
    <t>Woodruff County, Arkansas</t>
  </si>
  <si>
    <t>Yell County, Arkansas</t>
  </si>
  <si>
    <t>Alpine County, California</t>
  </si>
  <si>
    <t>Amador County, California</t>
  </si>
  <si>
    <t>Calaveras County, California</t>
  </si>
  <si>
    <t>Colusa County, California</t>
  </si>
  <si>
    <t>Del Norte County, California</t>
  </si>
  <si>
    <t>Glenn County, California</t>
  </si>
  <si>
    <t>Humboldt County, California</t>
  </si>
  <si>
    <t>Inyo County, California</t>
  </si>
  <si>
    <t>Lake County, California</t>
  </si>
  <si>
    <t>Lassen County, California</t>
  </si>
  <si>
    <t>Mariposa County, California</t>
  </si>
  <si>
    <t>Mendocino County, California</t>
  </si>
  <si>
    <t>Modoc County, California</t>
  </si>
  <si>
    <t>Mono County, California</t>
  </si>
  <si>
    <t>Nevada County, California</t>
  </si>
  <si>
    <t>Plumas County, California</t>
  </si>
  <si>
    <t>Sierra County, California</t>
  </si>
  <si>
    <t>Siskiyou County, California</t>
  </si>
  <si>
    <t>Tehama County, California</t>
  </si>
  <si>
    <t>Trinity County, California</t>
  </si>
  <si>
    <t>Tuolumne County, California</t>
  </si>
  <si>
    <t>Alamosa County, Colorado</t>
  </si>
  <si>
    <t>Archuleta County, Colorado</t>
  </si>
  <si>
    <t>Baca County, Colorado</t>
  </si>
  <si>
    <t>Bent County, Colorado</t>
  </si>
  <si>
    <t>Chaffee County, Colorado</t>
  </si>
  <si>
    <t>Cheyenne County, Colorado</t>
  </si>
  <si>
    <t>Conejos County, Colorado</t>
  </si>
  <si>
    <t>Costilla County, Colorado</t>
  </si>
  <si>
    <t>Crowley County, Colorado</t>
  </si>
  <si>
    <t>Custer County, Colorado</t>
  </si>
  <si>
    <t>Delta County, Colorado</t>
  </si>
  <si>
    <t>Dolores County, Colorado</t>
  </si>
  <si>
    <t>Eagle County, Colorado</t>
  </si>
  <si>
    <t>Fremont County, Colorado</t>
  </si>
  <si>
    <t>Garfield County, Colorado</t>
  </si>
  <si>
    <t>Grand County, Colorado</t>
  </si>
  <si>
    <t>Gunnison County, Colorado</t>
  </si>
  <si>
    <t>Hinsdale County, Colorado</t>
  </si>
  <si>
    <t>Huerfano County, Colorado</t>
  </si>
  <si>
    <t>Jackson County, Colorado</t>
  </si>
  <si>
    <t>Kiowa County, Colorado</t>
  </si>
  <si>
    <t>Kit Carson County, Colorado</t>
  </si>
  <si>
    <t>Lake County, Colorado</t>
  </si>
  <si>
    <t>La Plata County, Colorado</t>
  </si>
  <si>
    <t>Las Animas County, Colorado</t>
  </si>
  <si>
    <t>Lincoln County, Colorado</t>
  </si>
  <si>
    <t>Logan County, Colorado</t>
  </si>
  <si>
    <t>Mineral County, Colorado</t>
  </si>
  <si>
    <t>Moffat County, Colorado</t>
  </si>
  <si>
    <t>Montezuma County, Colorado</t>
  </si>
  <si>
    <t>Montrose County, Colorado</t>
  </si>
  <si>
    <t>Morgan County, Colorado</t>
  </si>
  <si>
    <t>Otero County, Colorado</t>
  </si>
  <si>
    <t>Ouray County, Colorado</t>
  </si>
  <si>
    <t>Phillips County, Colorado</t>
  </si>
  <si>
    <t>Pitkin County, Colorado</t>
  </si>
  <si>
    <t>Prowers County, Colorado</t>
  </si>
  <si>
    <t>Rio Blanco County, Colorado</t>
  </si>
  <si>
    <t>Rio Grande County, Colorado</t>
  </si>
  <si>
    <t>Routt County, Colorado</t>
  </si>
  <si>
    <t>Saguache County, Colorado</t>
  </si>
  <si>
    <t>San Juan County, Colorado</t>
  </si>
  <si>
    <t>San Miguel County, Colorado</t>
  </si>
  <si>
    <t>Sedgwick County, Colorado</t>
  </si>
  <si>
    <t>Summit County, Colorado</t>
  </si>
  <si>
    <t>Washington County, Colorado</t>
  </si>
  <si>
    <t>Yuma County, Colorado</t>
  </si>
  <si>
    <t>Litchfield County, Connecticut</t>
  </si>
  <si>
    <t>Bradford County, Florida</t>
  </si>
  <si>
    <t>Calhoun County, Florida</t>
  </si>
  <si>
    <t>Columbia County, Florida</t>
  </si>
  <si>
    <t>De Soto County, Florida</t>
  </si>
  <si>
    <t>Dixie County, Florida</t>
  </si>
  <si>
    <t>Franklin County, Florida</t>
  </si>
  <si>
    <t>Glades County, Florida</t>
  </si>
  <si>
    <t>Hamilton County, Florida</t>
  </si>
  <si>
    <t>Hardee County, Florida</t>
  </si>
  <si>
    <t>Hendry County, Florida</t>
  </si>
  <si>
    <t>Holmes County, Florida</t>
  </si>
  <si>
    <t>Jackson County, Florida</t>
  </si>
  <si>
    <t>Lafayette County, Florida</t>
  </si>
  <si>
    <t>Levy County, Florida</t>
  </si>
  <si>
    <t>Liberty County, Florida</t>
  </si>
  <si>
    <t>Madison County, Florida</t>
  </si>
  <si>
    <t>Monroe County, Florida</t>
  </si>
  <si>
    <t>Okeechobee County, Florida</t>
  </si>
  <si>
    <t>Putnam County, Florida</t>
  </si>
  <si>
    <t>Suwannee County, Florida</t>
  </si>
  <si>
    <t>Taylor County, Florida</t>
  </si>
  <si>
    <t>Union County, Florida</t>
  </si>
  <si>
    <t>Washington County, Florida</t>
  </si>
  <si>
    <t>Appling County, Georgia</t>
  </si>
  <si>
    <t>Atkinson County, Georgia</t>
  </si>
  <si>
    <t>Bacon County, Georgia</t>
  </si>
  <si>
    <t>Baldwin County, Georgia</t>
  </si>
  <si>
    <t>Banks County, Georgia</t>
  </si>
  <si>
    <t>Ben Hill County, Georgia</t>
  </si>
  <si>
    <t>Berrien County, Georgia</t>
  </si>
  <si>
    <t>Bleckley County, Georgia</t>
  </si>
  <si>
    <t>Bulloch County, Georgia</t>
  </si>
  <si>
    <t>Calhoun County, Georgia</t>
  </si>
  <si>
    <t>Camden County, Georgia</t>
  </si>
  <si>
    <t>Candler County, Georgia</t>
  </si>
  <si>
    <t>Charlton County, Georgia</t>
  </si>
  <si>
    <t>Chattooga County, Georgia</t>
  </si>
  <si>
    <t>Clay County, Georgia</t>
  </si>
  <si>
    <t>Clinch County, Georgia</t>
  </si>
  <si>
    <t>Coffee County, Georgia</t>
  </si>
  <si>
    <t>Colquitt County, Georgia</t>
  </si>
  <si>
    <t>Cook County, Georgia</t>
  </si>
  <si>
    <t>Crisp County, Georgia</t>
  </si>
  <si>
    <t>Decatur County, Georgia</t>
  </si>
  <si>
    <t>Dodge County, Georgia</t>
  </si>
  <si>
    <t>Dooly County, Georgia</t>
  </si>
  <si>
    <t>Early County, Georgia</t>
  </si>
  <si>
    <t>Elbert County, Georgia</t>
  </si>
  <si>
    <t>Emanuel County, Georgia</t>
  </si>
  <si>
    <t>Evans County, Georgia</t>
  </si>
  <si>
    <t>Fannin County, Georgia</t>
  </si>
  <si>
    <t>Franklin County, Georgia</t>
  </si>
  <si>
    <t>Gilmer County, Georgia</t>
  </si>
  <si>
    <t>Glascock County, Georgia</t>
  </si>
  <si>
    <t>Gordon County, Georgia</t>
  </si>
  <si>
    <t>Grady County, Georgia</t>
  </si>
  <si>
    <t>Greene County, Georgia</t>
  </si>
  <si>
    <t>Habersham County, Georgia</t>
  </si>
  <si>
    <t>Hancock County, Georgia</t>
  </si>
  <si>
    <t>Hart County, Georgia</t>
  </si>
  <si>
    <t>Irwin County, Georgia</t>
  </si>
  <si>
    <t>Jackson County, Georgia</t>
  </si>
  <si>
    <t>Jeff Davis County, Georgia</t>
  </si>
  <si>
    <t>Jefferson County, Georgia</t>
  </si>
  <si>
    <t>Jenkins County, Georgia</t>
  </si>
  <si>
    <t>Johnson County, Georgia</t>
  </si>
  <si>
    <t>Laurens County, Georgia</t>
  </si>
  <si>
    <t>Lumpkin County, Georgia</t>
  </si>
  <si>
    <t>Macon County, Georgia</t>
  </si>
  <si>
    <t>Miller County, Georgia</t>
  </si>
  <si>
    <t>Mitchell County, Georgia</t>
  </si>
  <si>
    <t>Montgomery County, Georgia</t>
  </si>
  <si>
    <t>Pierce County, Georgia</t>
  </si>
  <si>
    <t>Polk County, Georgia</t>
  </si>
  <si>
    <t>Putnam County, Georgia</t>
  </si>
  <si>
    <t>Quitman County, Georgia</t>
  </si>
  <si>
    <t>Rabun County, Georgia</t>
  </si>
  <si>
    <t>Randolph County, Georgia</t>
  </si>
  <si>
    <t>Schley County, Georgia</t>
  </si>
  <si>
    <t>Screven County, Georgia</t>
  </si>
  <si>
    <t>Seminole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</si>
  <si>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</si>
  <si>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</si>
  <si>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</si>
  <si>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</si>
  <si>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</si>
  <si>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</si>
  <si>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</si>
  <si>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</si>
  <si>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</si>
  <si>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</si>
  <si>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</si>
  <si>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</si>
  <si>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</si>
  <si>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</si>
  <si>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</si>
  <si>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Union County, Georgia</t>
  </si>
  <si>
    <t>Upson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</si>
  <si>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</si>
  <si>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</si>
  <si>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</si>
  <si>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</si>
  <si>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</si>
  <si>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</si>
  <si>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</si>
  <si>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Wilcox County, Georgia</t>
  </si>
  <si>
    <t>Wilkes County, Georgia</t>
  </si>
  <si>
    <t>Wilkinson County, Georgia</t>
  </si>
  <si>
    <t>Agana County, Guam</t>
  </si>
  <si>
    <t>Agana Heights County, Guam</t>
  </si>
  <si>
    <t>Agat County, Guam</t>
  </si>
  <si>
    <t>Asan County, Guam</t>
  </si>
  <si>
    <t>Barrigada County, Guam</t>
  </si>
  <si>
    <t>Chalan Pago County, Guam</t>
  </si>
  <si>
    <t>Dededo County, Guam</t>
  </si>
  <si>
    <t>Inarajan County, Guam</t>
  </si>
  <si>
    <t>Maite County, Guam</t>
  </si>
  <si>
    <t>Mangilao County, Guam</t>
  </si>
  <si>
    <t>Merizo County, Guam</t>
  </si>
  <si>
    <t>Mongmong County, Guam</t>
  </si>
  <si>
    <t>Ordot County, Guam</t>
  </si>
  <si>
    <t>Piti County, Guam</t>
  </si>
  <si>
    <t>Santa Rita County, Guam</t>
  </si>
  <si>
    <t>Sinajana County, Guam</t>
  </si>
  <si>
    <t>Talofofo County, Guam</t>
  </si>
  <si>
    <t>Tamuning County, Guam</t>
  </si>
  <si>
    <t>Toto County, Guam</t>
  </si>
  <si>
    <t>Umatac County, Guam</t>
  </si>
  <si>
    <t>Yigo County, Guam</t>
  </si>
  <si>
    <t>Yona County, Guam</t>
  </si>
  <si>
    <t>Hawaii County, Hawaii</t>
  </si>
  <si>
    <t>Kauai County, Hawaii</t>
  </si>
  <si>
    <t>Adams County, Idaho</t>
  </si>
  <si>
    <t>Bear Lake County, Idaho</t>
  </si>
  <si>
    <t>Benewah County, Idaho</t>
  </si>
  <si>
    <t>Bingham County, Idaho</t>
  </si>
  <si>
    <t>Blaine County, Idaho</t>
  </si>
  <si>
    <t>Bonner County, Idaho</t>
  </si>
  <si>
    <t>Boundary County, Idaho</t>
  </si>
  <si>
    <t>Camas County, Idaho</t>
  </si>
  <si>
    <t>Caribou County, Idaho</t>
  </si>
  <si>
    <t>Cassia County, Idaho</t>
  </si>
  <si>
    <t>Clark County, Idaho</t>
  </si>
  <si>
    <t>Clearwater County, Idaho</t>
  </si>
  <si>
    <t>Custer County, Idaho</t>
  </si>
  <si>
    <t>Elmore County, Idaho</t>
  </si>
  <si>
    <t>Fremont County, Idaho</t>
  </si>
  <si>
    <t>Gooding County, Idaho</t>
  </si>
  <si>
    <t>Idaho County, Idaho</t>
  </si>
  <si>
    <t>Latah County, Idaho</t>
  </si>
  <si>
    <t>Lemhi County, Idaho</t>
  </si>
  <si>
    <t>Lewis County, Idaho</t>
  </si>
  <si>
    <t>Lincoln County, Idaho</t>
  </si>
  <si>
    <t>Madison County, Idaho</t>
  </si>
  <si>
    <t>Minidoka County, Idaho</t>
  </si>
  <si>
    <t>Oneida County, Idaho</t>
  </si>
  <si>
    <t>Payette County, Idaho</t>
  </si>
  <si>
    <t>Power County, Idaho</t>
  </si>
  <si>
    <t>Shoshone County, Idaho</t>
  </si>
  <si>
    <t>Teton County, Idaho</t>
  </si>
  <si>
    <t>Valley County, Idaho</t>
  </si>
  <si>
    <t>Washington County, Idaho</t>
  </si>
  <si>
    <t>Adams County, Illinois</t>
  </si>
  <si>
    <t>Brown County, Illinois</t>
  </si>
  <si>
    <t>Bureau County, Illinois</t>
  </si>
  <si>
    <t>Carroll County, Illinois</t>
  </si>
  <si>
    <t>Cass County, Illinois</t>
  </si>
  <si>
    <t>Christian County, Illinois</t>
  </si>
  <si>
    <t>Clark County, Illinois</t>
  </si>
  <si>
    <t>Clay County, Illinois</t>
  </si>
  <si>
    <t>Coles County, Illinois</t>
  </si>
  <si>
    <t>Crawford County, Illinois</t>
  </si>
  <si>
    <t>Cumberland County, Illinois</t>
  </si>
  <si>
    <t>Douglas County, Illinois</t>
  </si>
  <si>
    <t>Edgar County, Illinois</t>
  </si>
  <si>
    <t>Edwards County, Illinois</t>
  </si>
  <si>
    <t>Effingham County, Illinois</t>
  </si>
  <si>
    <t>Fayette County, Illinois</t>
  </si>
  <si>
    <t>Franklin County, Illinois</t>
  </si>
  <si>
    <t>Fulton County, Illinois</t>
  </si>
  <si>
    <t>Gallatin County, Illinois</t>
  </si>
  <si>
    <t>Greene County, Illinois</t>
  </si>
  <si>
    <t>Hamilton County, Illinois</t>
  </si>
  <si>
    <t>Hancock County, Illinois</t>
  </si>
  <si>
    <t>Hardin County, Illinois</t>
  </si>
  <si>
    <t>Henderson County, Illinois</t>
  </si>
  <si>
    <t>Iroquois County, Illinois</t>
  </si>
  <si>
    <t>Jasper County, Illinois</t>
  </si>
  <si>
    <t>Jefferson County, Illinois</t>
  </si>
  <si>
    <t>Jo Daviess County, Illinois</t>
  </si>
  <si>
    <t>Johnson County, Illinois</t>
  </si>
  <si>
    <t>Knox County, Illinois</t>
  </si>
  <si>
    <t>La Salle County, Illinois</t>
  </si>
  <si>
    <t>Lawrence County, Illinois</t>
  </si>
  <si>
    <t>Lee County, Illinois</t>
  </si>
  <si>
    <t>Livingston County, Illinois</t>
  </si>
  <si>
    <t>Logan County, Illinois</t>
  </si>
  <si>
    <t>Mc Donough County, Illinois</t>
  </si>
  <si>
    <t>Marion County, Illinois</t>
  </si>
  <si>
    <t>Mason County, Illinois</t>
  </si>
  <si>
    <t>Massac County, Illinois</t>
  </si>
  <si>
    <t>Montgomery County, Illinois</t>
  </si>
  <si>
    <t>Morgan County, Illinois</t>
  </si>
  <si>
    <t>Moultrie County, Illinois</t>
  </si>
  <si>
    <t>Ogle County, Illinois</t>
  </si>
  <si>
    <t>Perry County, Illinois</t>
  </si>
  <si>
    <t>Pike County, Illinois</t>
  </si>
  <si>
    <t>Pope County, Illinois</t>
  </si>
  <si>
    <t>Pulaski County, Illinois</t>
  </si>
  <si>
    <t>Putnam County, Illinois</t>
  </si>
  <si>
    <t>Randolph County, Illinois</t>
  </si>
  <si>
    <t>Richland County, Illinois</t>
  </si>
  <si>
    <t>Saline County, Illinois</t>
  </si>
  <si>
    <t>Schuyler County, Illinois</t>
  </si>
  <si>
    <t>Scott County, Illinois</t>
  </si>
  <si>
    <t>Shelby County, Illinois</t>
  </si>
  <si>
    <t>Stephenson County, Illinois</t>
  </si>
  <si>
    <t>Union County, Illinois</t>
  </si>
  <si>
    <t>Wabash County, Illinois</t>
  </si>
  <si>
    <t>Warren County, Illinois</t>
  </si>
  <si>
    <t>Washington County, Illinois</t>
  </si>
  <si>
    <t>Wayne County, Illinois</t>
  </si>
  <si>
    <t>White County, Illinois</t>
  </si>
  <si>
    <t>Whiteside County, Illinois</t>
  </si>
  <si>
    <t>Adams County, Indiana</t>
  </si>
  <si>
    <t>Blackford County, Indiana</t>
  </si>
  <si>
    <t>Cass County, Indiana</t>
  </si>
  <si>
    <t>Clinton County, Indiana</t>
  </si>
  <si>
    <t>Crawford County, Indiana</t>
  </si>
  <si>
    <t>Daviess County, Indiana</t>
  </si>
  <si>
    <t>Decatur County, Indiana</t>
  </si>
  <si>
    <t>De Kalb County, Indiana</t>
  </si>
  <si>
    <t>Dubois County, Indiana</t>
  </si>
  <si>
    <t>Fayette County, Indiana</t>
  </si>
  <si>
    <t>Fountain County, Indiana</t>
  </si>
  <si>
    <t>Franklin County, Indiana</t>
  </si>
  <si>
    <t>Fulton County, Indiana</t>
  </si>
  <si>
    <t>Gibson County, Indiana</t>
  </si>
  <si>
    <t>Grant County, Indiana</t>
  </si>
  <si>
    <t>Greene County, Indiana</t>
  </si>
  <si>
    <t>Henry County, Indiana</t>
  </si>
  <si>
    <t>Huntington County, Indiana</t>
  </si>
  <si>
    <t>Jackson County, Indiana</t>
  </si>
  <si>
    <t>Jay County, Indiana</t>
  </si>
  <si>
    <t>Jefferson County, Indiana</t>
  </si>
  <si>
    <t>Jennings County, Indiana</t>
  </si>
  <si>
    <t>Knox County, Indiana</t>
  </si>
  <si>
    <t>Kosciusko County, Indiana</t>
  </si>
  <si>
    <t>Lagrange County, Indiana</t>
  </si>
  <si>
    <t>Lawrence County, Indiana</t>
  </si>
  <si>
    <t>Marshall County, Indiana</t>
  </si>
  <si>
    <t>Martin County, Indiana</t>
  </si>
  <si>
    <t>Miami County, Indiana</t>
  </si>
  <si>
    <t>Montgomery County, Indiana</t>
  </si>
  <si>
    <t>Noble County, Indiana</t>
  </si>
  <si>
    <t>Orange County, Indiana</t>
  </si>
  <si>
    <t>Parke County, Indiana</t>
  </si>
  <si>
    <t>Perry County, Indiana</t>
  </si>
  <si>
    <t>Pike County, Indiana</t>
  </si>
  <si>
    <t>Pulaski County, Indiana</t>
  </si>
  <si>
    <t>Randolph County, Indiana</t>
  </si>
  <si>
    <t>Ripley County, Indiana</t>
  </si>
  <si>
    <t>Rush County, Indiana</t>
  </si>
  <si>
    <t>Spencer County, Indiana</t>
  </si>
  <si>
    <t>Starke County, Indiana</t>
  </si>
  <si>
    <t>Steuben County, Indiana</t>
  </si>
  <si>
    <t>Switzerland County, Indiana</t>
  </si>
  <si>
    <t>Tipton County, Indiana</t>
  </si>
  <si>
    <t>Wabash County, Indiana</t>
  </si>
  <si>
    <t>Warren County, Indiana</t>
  </si>
  <si>
    <t>Wayne County, Indiana</t>
  </si>
  <si>
    <t>White County, Indiana</t>
  </si>
  <si>
    <t>Adair County, Iowa</t>
  </si>
  <si>
    <t>Adams County, Iowa</t>
  </si>
  <si>
    <t>Allamakee County, Iowa</t>
  </si>
  <si>
    <t>Appanoose County, Iowa</t>
  </si>
  <si>
    <t>Audubon County, Iowa</t>
  </si>
  <si>
    <t>Boone County, Iowa</t>
  </si>
  <si>
    <t>Buchanan County, Iowa</t>
  </si>
  <si>
    <t>Buena Vista County, Iowa</t>
  </si>
  <si>
    <t>Butler County, Iowa</t>
  </si>
  <si>
    <t>Calhoun County, Iowa</t>
  </si>
  <si>
    <t>Carroll County, Iowa</t>
  </si>
  <si>
    <t>Cass County, Iowa</t>
  </si>
  <si>
    <t>Cedar County, Iowa</t>
  </si>
  <si>
    <t>Cerro Gordo County, Iowa</t>
  </si>
  <si>
    <t>Cherokee County, Iowa</t>
  </si>
  <si>
    <t>Chickasaw County, Iowa</t>
  </si>
  <si>
    <t>Clarke County, Iowa</t>
  </si>
  <si>
    <t>Clay County, Iowa</t>
  </si>
  <si>
    <t>Clayton County, Iowa</t>
  </si>
  <si>
    <t>Clinton County, Iowa</t>
  </si>
  <si>
    <t>Crawford County, Iowa</t>
  </si>
  <si>
    <t>Davis County, Iowa</t>
  </si>
  <si>
    <t>Decatur County, Iowa</t>
  </si>
  <si>
    <t>Delaware County, Iowa</t>
  </si>
  <si>
    <t>Des Moines County, Iowa</t>
  </si>
  <si>
    <t>Dickinson County, Iowa</t>
  </si>
  <si>
    <t>Emmet County, Iowa</t>
  </si>
  <si>
    <t>Fayette County, Iowa</t>
  </si>
  <si>
    <t>Floyd County, Iowa</t>
  </si>
  <si>
    <t>Franklin County, Iowa</t>
  </si>
  <si>
    <t>Fremont County, Iowa</t>
  </si>
  <si>
    <t>Greene County, Iowa</t>
  </si>
  <si>
    <t>Hamilton County, Iowa</t>
  </si>
  <si>
    <t>Hancock County, Iowa</t>
  </si>
  <si>
    <t>Hardin County, Iowa</t>
  </si>
  <si>
    <t>Henry County, Iowa</t>
  </si>
  <si>
    <t>Howard County, Iowa</t>
  </si>
  <si>
    <t>Humboldt County, Iowa</t>
  </si>
  <si>
    <t>Ida County, Iowa</t>
  </si>
  <si>
    <t>Iowa County, Iowa</t>
  </si>
  <si>
    <t>Jackson County, Iowa</t>
  </si>
  <si>
    <t>Jasper County, Iowa</t>
  </si>
  <si>
    <t>Jefferson County, Iowa</t>
  </si>
  <si>
    <t>Keokuk County, Iowa</t>
  </si>
  <si>
    <t>Kossuth County, Iowa</t>
  </si>
  <si>
    <t>Lee County, Iowa</t>
  </si>
  <si>
    <t>Louisa County, Iowa</t>
  </si>
  <si>
    <t>Lucas County, Iowa</t>
  </si>
  <si>
    <t>Lyon County, Iowa</t>
  </si>
  <si>
    <t>Mahaska County, Iowa</t>
  </si>
  <si>
    <t>Marion County, Iowa</t>
  </si>
  <si>
    <t>Marshall County, Iowa</t>
  </si>
  <si>
    <t>Mitchell County, Iowa</t>
  </si>
  <si>
    <t>Monona County, Iowa</t>
  </si>
  <si>
    <t>Monroe County, Iowa</t>
  </si>
  <si>
    <t>Montgomery County, Iowa</t>
  </si>
  <si>
    <t>Muscatine County, Iowa</t>
  </si>
  <si>
    <t>O Brien County, Iowa</t>
  </si>
  <si>
    <t>Osceola County, Iowa</t>
  </si>
  <si>
    <t>Page County, Iowa</t>
  </si>
  <si>
    <t>Palo Alto County, Iowa</t>
  </si>
  <si>
    <t>Pocahontas County, Iowa</t>
  </si>
  <si>
    <t>Poweshiek County, Iowa</t>
  </si>
  <si>
    <t>Ringgold County, Iowa</t>
  </si>
  <si>
    <t>Sac County, Iowa</t>
  </si>
  <si>
    <t>Shelby County, Iowa</t>
  </si>
  <si>
    <t>Sioux County, Iowa</t>
  </si>
  <si>
    <t>Tama County, Iowa</t>
  </si>
  <si>
    <t>Taylor County, Iowa</t>
  </si>
  <si>
    <t>Union County, Iowa</t>
  </si>
  <si>
    <t>Van Buren County, Iowa</t>
  </si>
  <si>
    <t>Wapello County, Iowa</t>
  </si>
  <si>
    <t>Wayne County, Iowa</t>
  </si>
  <si>
    <t>Webster County, Iowa</t>
  </si>
  <si>
    <t>Winnebago County, Iowa</t>
  </si>
  <si>
    <t>Winneshiek County, Iowa</t>
  </si>
  <si>
    <t>Worth County, Iowa</t>
  </si>
  <si>
    <t>Wright County, Iowa</t>
  </si>
  <si>
    <t>Allen County, Kansas</t>
  </si>
  <si>
    <t>Anderson County, Kansas</t>
  </si>
  <si>
    <t>Atchison County, Kansas</t>
  </si>
  <si>
    <t>Barber County, Kansas</t>
  </si>
  <si>
    <t>Barton County, Kansas</t>
  </si>
  <si>
    <t>Bourbon County, Kansas</t>
  </si>
  <si>
    <t>Brown County, Kansas</t>
  </si>
  <si>
    <t>Chase County, Kansas</t>
  </si>
  <si>
    <t>Chautauqua County, Kansas</t>
  </si>
  <si>
    <t>Cherokee County, Kansas</t>
  </si>
  <si>
    <t>Cheyenne County, Kansas</t>
  </si>
  <si>
    <t>Clark County, Kansas</t>
  </si>
  <si>
    <t>Clay County, Kansas</t>
  </si>
  <si>
    <t>Cloud County, Kansas</t>
  </si>
  <si>
    <t>Coffey County, Kansas</t>
  </si>
  <si>
    <t>Comanche County, Kansas</t>
  </si>
  <si>
    <t>Cowley County, Kansas</t>
  </si>
  <si>
    <t>Crawford County, Kansas</t>
  </si>
  <si>
    <t>Decatur County, Kansas</t>
  </si>
  <si>
    <t>Dickinson County, Kansas</t>
  </si>
  <si>
    <t>Edwards County, Kansas</t>
  </si>
  <si>
    <t>Elk County, Kansas</t>
  </si>
  <si>
    <t>Ellis County, Kansas</t>
  </si>
  <si>
    <t>Ellsworth County, Kansas</t>
  </si>
  <si>
    <t>Finney County, Kansas</t>
  </si>
  <si>
    <t>Ford County, Kansas</t>
  </si>
  <si>
    <t>Franklin County, Kansas</t>
  </si>
  <si>
    <t>Geary County, Kansas</t>
  </si>
  <si>
    <t>Gove County, Kansas</t>
  </si>
  <si>
    <t>Graham County, Kansas</t>
  </si>
  <si>
    <t>Grant County, Kansas</t>
  </si>
  <si>
    <t>Gray County, Kansas</t>
  </si>
  <si>
    <t>Greeley County, Kansas</t>
  </si>
  <si>
    <t>Greenwood County, Kansas</t>
  </si>
  <si>
    <t>Hamilton County, Kansas</t>
  </si>
  <si>
    <t>Harper County, Kansas</t>
  </si>
  <si>
    <t>Haskell County, Kansas</t>
  </si>
  <si>
    <t>Hodgeman County, Kansas</t>
  </si>
  <si>
    <t>Jewell County, Kansas</t>
  </si>
  <si>
    <t>Kearny County, Kansas</t>
  </si>
  <si>
    <t>Kiowa County, Kansas</t>
  </si>
  <si>
    <t>Labette County, Kansas</t>
  </si>
  <si>
    <t>Lane County, Kansas</t>
  </si>
  <si>
    <t>Lincoln County, Kansas</t>
  </si>
  <si>
    <t>Logan County, Kansas</t>
  </si>
  <si>
    <t>Lyon County, Kansas</t>
  </si>
  <si>
    <t>Mc Pherson County, Kansas</t>
  </si>
  <si>
    <t>Marion County, Kansas</t>
  </si>
  <si>
    <t>Marshall County, Kansas</t>
  </si>
  <si>
    <t>Meade County, Kansas</t>
  </si>
  <si>
    <t>Mitchell County, Kansas</t>
  </si>
  <si>
    <t>Montgomery County, Kansas</t>
  </si>
  <si>
    <t>Morris County, Kansas</t>
  </si>
  <si>
    <t>Morton County, Kansas</t>
  </si>
  <si>
    <t>Nemaha County, Kansas</t>
  </si>
  <si>
    <t>Neosho County, Kansas</t>
  </si>
  <si>
    <t>Ness County, Kansas</t>
  </si>
  <si>
    <t>Norton County, Kansas</t>
  </si>
  <si>
    <t>Osborne County, Kansas</t>
  </si>
  <si>
    <t>Ottawa County, Kansas</t>
  </si>
  <si>
    <t>Pawnee County, Kansas</t>
  </si>
  <si>
    <t>Phillips County, Kansas</t>
  </si>
  <si>
    <t>Pratt County, Kansas</t>
  </si>
  <si>
    <t>Rawlins County, Kansas</t>
  </si>
  <si>
    <t>Reno County, Kansas</t>
  </si>
  <si>
    <t>Republic County, Kansas</t>
  </si>
  <si>
    <t>Rice County, Kansas</t>
  </si>
  <si>
    <t>Rooks County, Kansas</t>
  </si>
  <si>
    <t>Rush County, Kansas</t>
  </si>
  <si>
    <t>Russell County, Kansas</t>
  </si>
  <si>
    <t>Saline County, Kansas</t>
  </si>
  <si>
    <t>Scott County, Kansas</t>
  </si>
  <si>
    <t>Seward County, Kansas</t>
  </si>
  <si>
    <t>Sheridan County, Kansas</t>
  </si>
  <si>
    <t>Sherman County, Kansas</t>
  </si>
  <si>
    <t>Smith County, Kansas</t>
  </si>
  <si>
    <t>Stafford County, Kansas</t>
  </si>
  <si>
    <t>Stanton County, Kansas</t>
  </si>
  <si>
    <t>Stevens County, Kansas</t>
  </si>
  <si>
    <t>Thomas County, Kansas</t>
  </si>
  <si>
    <t>Trego County, Kansas</t>
  </si>
  <si>
    <t>Wallace County, Kansas</t>
  </si>
  <si>
    <t>Washington County, Kansas</t>
  </si>
  <si>
    <t>Wichita County, Kansas</t>
  </si>
  <si>
    <t>Wilson County, Kansas</t>
  </si>
  <si>
    <t>Woodson County, Kansas</t>
  </si>
  <si>
    <t>Adair County, Kentucky</t>
  </si>
  <si>
    <t>Anderson County, Kentucky</t>
  </si>
  <si>
    <t>Ballard County, Kentucky</t>
  </si>
  <si>
    <t>Barren County, Kentucky</t>
  </si>
  <si>
    <t>Bath County, Kentucky</t>
  </si>
  <si>
    <t>Bell County, Kentucky</t>
  </si>
  <si>
    <t>Boyle County, Kentucky</t>
  </si>
  <si>
    <t>Breathitt County, Kentucky</t>
  </si>
  <si>
    <t>Breckinridge County, Kentucky</t>
  </si>
  <si>
    <t>Caldwell County, Kentucky</t>
  </si>
  <si>
    <t>Calloway County, Kentucky</t>
  </si>
  <si>
    <t>Carlisle County, Kentucky</t>
  </si>
  <si>
    <t>Carroll County, Kentucky</t>
  </si>
  <si>
    <t>Carter County, Kentucky</t>
  </si>
  <si>
    <t>Casey County, Kentucky</t>
  </si>
  <si>
    <t>Clay County, Kentucky</t>
  </si>
  <si>
    <t>Clinton County, Kentucky</t>
  </si>
  <si>
    <t>Crittenden County, Kentucky</t>
  </si>
  <si>
    <t>Cumberland County, Kentucky</t>
  </si>
  <si>
    <t>Elliott County, Kentucky</t>
  </si>
  <si>
    <t>Estill County, Kentucky</t>
  </si>
  <si>
    <t>Fleming County, Kentucky</t>
  </si>
  <si>
    <t>Floyd County, Kentucky</t>
  </si>
  <si>
    <t>Franklin County, Kentucky</t>
  </si>
  <si>
    <t>Fulton County, Kentucky</t>
  </si>
  <si>
    <t>Garrard County, Kentucky</t>
  </si>
  <si>
    <t>Graves County, Kentucky</t>
  </si>
  <si>
    <t>Grayson County, Kentucky</t>
  </si>
  <si>
    <t>Green County, Kentucky</t>
  </si>
  <si>
    <t>Harlan County, Kentucky</t>
  </si>
  <si>
    <t>Harrison County, Kentucky</t>
  </si>
  <si>
    <t>Hart County, Kentucky</t>
  </si>
  <si>
    <t>Hickman County, Kentucky</t>
  </si>
  <si>
    <t>Hopkins County, Kentucky</t>
  </si>
  <si>
    <t>Jackson County, Kentucky</t>
  </si>
  <si>
    <t>Johnson County, Kentucky</t>
  </si>
  <si>
    <t>Knott County, Kentucky</t>
  </si>
  <si>
    <t>Knox County, Kentucky</t>
  </si>
  <si>
    <t>Laurel County, Kentucky</t>
  </si>
  <si>
    <t>Lawrence County, Kentucky</t>
  </si>
  <si>
    <t>Lee County, Kentucky</t>
  </si>
  <si>
    <t>Leslie County, Kentucky</t>
  </si>
  <si>
    <t>Letcher County, Kentucky</t>
  </si>
  <si>
    <t>Lewis County, Kentucky</t>
  </si>
  <si>
    <t>Lincoln County, Kentucky</t>
  </si>
  <si>
    <t>Livingston County, Kentucky</t>
  </si>
  <si>
    <t>Logan County, Kentucky</t>
  </si>
  <si>
    <t>Lyon County, Kentucky</t>
  </si>
  <si>
    <t>Mc Cracken County, Kentucky</t>
  </si>
  <si>
    <t>Mc Creary County, Kentucky</t>
  </si>
  <si>
    <t>Madison County, Kentucky</t>
  </si>
  <si>
    <t>Magoffin County, Kentucky</t>
  </si>
  <si>
    <t>Marion County, Kentucky</t>
  </si>
  <si>
    <t>Marshall County, Kentucky</t>
  </si>
  <si>
    <t>Martin County, Kentucky</t>
  </si>
  <si>
    <t>Mason County, Kentucky</t>
  </si>
  <si>
    <t>Menifee County, Kentucky</t>
  </si>
  <si>
    <t>Mercer County, Kentucky</t>
  </si>
  <si>
    <t>Metcalfe County, Kentucky</t>
  </si>
  <si>
    <t>Monroe County, Kentucky</t>
  </si>
  <si>
    <t>Montgomery County, Kentucky</t>
  </si>
  <si>
    <t>Morgan County, Kentucky</t>
  </si>
  <si>
    <t>Muhlenberg County, Kentucky</t>
  </si>
  <si>
    <t>Nelson County, Kentucky</t>
  </si>
  <si>
    <t>Nicholas County, Kentucky</t>
  </si>
  <si>
    <t>Ohio County, Kentucky</t>
  </si>
  <si>
    <t>Owen County, Kentucky</t>
  </si>
  <si>
    <t>Owsley County, Kentucky</t>
  </si>
  <si>
    <t>Perry County, Kentucky</t>
  </si>
  <si>
    <t>Pike County, Kentucky</t>
  </si>
  <si>
    <t>Powell County, Kentucky</t>
  </si>
  <si>
    <t>Pulaski County, Kentucky</t>
  </si>
  <si>
    <t>Robertson County, Kentucky</t>
  </si>
  <si>
    <t>Rockcastle County, Kentucky</t>
  </si>
  <si>
    <t>Rowan County, Kentucky</t>
  </si>
  <si>
    <t>Russell County, Kentucky</t>
  </si>
  <si>
    <t>Simpson County, Kentucky</t>
  </si>
  <si>
    <t>Taylor County, Kentucky</t>
  </si>
  <si>
    <t>Todd County, Kentucky</t>
  </si>
  <si>
    <t>Union County, Kentucky</t>
  </si>
  <si>
    <t>Washington County, Kentucky</t>
  </si>
  <si>
    <t>Wayne County, Kentucky</t>
  </si>
  <si>
    <t>Webster County, Kentucky</t>
  </si>
  <si>
    <t>Whitley County, Kentucky</t>
  </si>
  <si>
    <t>Wolfe County, Kentucky</t>
  </si>
  <si>
    <t>Allen County, Louisiana</t>
  </si>
  <si>
    <t>Assumption County, Louisiana</t>
  </si>
  <si>
    <t>Avoyelles County, Louisiana</t>
  </si>
  <si>
    <t>Beauregard County, Louisiana</t>
  </si>
  <si>
    <t>Bienville County, Louisiana</t>
  </si>
  <si>
    <t>Caldwell County, Louisiana</t>
  </si>
  <si>
    <t>Catahoula County, Louisiana</t>
  </si>
  <si>
    <t>Claiborne County, Louisiana</t>
  </si>
  <si>
    <t>Concordia County, Louisiana</t>
  </si>
  <si>
    <t>East Carroll County, Louisiana</t>
  </si>
  <si>
    <t>Evangeline County, Louisiana</t>
  </si>
  <si>
    <t>Franklin County, Louisiana</t>
  </si>
  <si>
    <t>Jackson County, Louisiana</t>
  </si>
  <si>
    <t>Jefferson Davis County, Louisiana</t>
  </si>
  <si>
    <t>La Salle County, Louisiana</t>
  </si>
  <si>
    <t>Lincoln County, Louisiana</t>
  </si>
  <si>
    <t>Madison County, Louisiana</t>
  </si>
  <si>
    <t>Morehouse County, Louisiana</t>
  </si>
  <si>
    <t>Natchitoches County, Louisiana</t>
  </si>
  <si>
    <t>Red River County, Louisiana</t>
  </si>
  <si>
    <t>Richland County, Louisiana</t>
  </si>
  <si>
    <t>Sabine County, Louisiana</t>
  </si>
  <si>
    <t>St Landry County, Louisiana</t>
  </si>
  <si>
    <t>St Mary County, Louisiana</t>
  </si>
  <si>
    <t>Tensas County, Louisiana</t>
  </si>
  <si>
    <t>Vernon County, Louisiana</t>
  </si>
  <si>
    <t>Washington County, Louisiana</t>
  </si>
  <si>
    <t>West Carroll County, Louisiana</t>
  </si>
  <si>
    <t>Winn County, Louisiana</t>
  </si>
  <si>
    <t>Aroostook County, Maine</t>
  </si>
  <si>
    <t>Franklin County, Maine</t>
  </si>
  <si>
    <t>Hancock County, Maine</t>
  </si>
  <si>
    <t>Kennebec County, Maine</t>
  </si>
  <si>
    <t>Knox County, Maine</t>
  </si>
  <si>
    <t>Lincoln County, Maine</t>
  </si>
  <si>
    <t>Oxford County, Maine</t>
  </si>
  <si>
    <t>Piscataquis County, Maine</t>
  </si>
  <si>
    <t>Somerset County, Maine</t>
  </si>
  <si>
    <t>Waldo County, Maine</t>
  </si>
  <si>
    <t>Washington County, Maine</t>
  </si>
  <si>
    <t>Caroline County, Maryland</t>
  </si>
  <si>
    <t>Dorchester County, Maryland</t>
  </si>
  <si>
    <t>Garrett County, Maryland</t>
  </si>
  <si>
    <t>Kent County, Maryland</t>
  </si>
  <si>
    <t>Talbot County, Maryland</t>
  </si>
  <si>
    <t>Dukes County, Massachusetts</t>
  </si>
  <si>
    <t>Franklin County, Massachusetts</t>
  </si>
  <si>
    <t>Nantucket County, Massachusetts</t>
  </si>
  <si>
    <t>Alcona County, Michigan</t>
  </si>
  <si>
    <t>Alger County, Michigan</t>
  </si>
  <si>
    <t>Allegan County, Michigan</t>
  </si>
  <si>
    <t>Alpena County, Michigan</t>
  </si>
  <si>
    <t>Antrim County, Michigan</t>
  </si>
  <si>
    <t>Arenac County, Michigan</t>
  </si>
  <si>
    <t>Baraga County, Michigan</t>
  </si>
  <si>
    <t>Benzie County, Michigan</t>
  </si>
  <si>
    <t>Branch County, Michigan</t>
  </si>
  <si>
    <t>Charlevoix County, Michigan</t>
  </si>
  <si>
    <t>Cheboygan County, Michigan</t>
  </si>
  <si>
    <t>Chippewa County, Michigan</t>
  </si>
  <si>
    <t>Clare County, Michigan</t>
  </si>
  <si>
    <t>Crawford County, Michigan</t>
  </si>
  <si>
    <t>Delta County, Michigan</t>
  </si>
  <si>
    <t>Dickinson County, Michigan</t>
  </si>
  <si>
    <t>Emmet County, Michigan</t>
  </si>
  <si>
    <t>Gladwin County, Michigan</t>
  </si>
  <si>
    <t>Gogebic County, Michigan</t>
  </si>
  <si>
    <t>Grand Traverse County, Michigan</t>
  </si>
  <si>
    <t>Gratiot County, Michigan</t>
  </si>
  <si>
    <t>Hillsdale County, Michigan</t>
  </si>
  <si>
    <t>Houghton County, Michigan</t>
  </si>
  <si>
    <t>Huron County, Michigan</t>
  </si>
  <si>
    <t>Ionia County, Michigan</t>
  </si>
  <si>
    <t>Iosco County, Michigan</t>
  </si>
  <si>
    <t>Iron County, Michigan</t>
  </si>
  <si>
    <t>Isabella County, Michigan</t>
  </si>
  <si>
    <t>Kalkaska County, Michigan</t>
  </si>
  <si>
    <t>Keweenaw County, Michigan</t>
  </si>
  <si>
    <t>Lake County, Michigan</t>
  </si>
  <si>
    <t>Leelanau County, Michigan</t>
  </si>
  <si>
    <t>Lenawee County, Michigan</t>
  </si>
  <si>
    <t>Luce County, Michigan</t>
  </si>
  <si>
    <t>Mackinac County, Michigan</t>
  </si>
  <si>
    <t>Manistee County, Michigan</t>
  </si>
  <si>
    <t>Marquette County, Michigan</t>
  </si>
  <si>
    <t>Mason County, Michigan</t>
  </si>
  <si>
    <t>Mecosta County, Michigan</t>
  </si>
  <si>
    <t>Menominee County, Michigan</t>
  </si>
  <si>
    <t>Missaukee County, Michigan</t>
  </si>
  <si>
    <t>Montmorency County, Michigan</t>
  </si>
  <si>
    <t>Newaygo County, Michigan</t>
  </si>
  <si>
    <t>Oceana County, Michigan</t>
  </si>
  <si>
    <t>Ogemaw County, Michigan</t>
  </si>
  <si>
    <t>Ontonagon County, Michigan</t>
  </si>
  <si>
    <t>Osceola County, Michigan</t>
  </si>
  <si>
    <t>Oscoda County, Michigan</t>
  </si>
  <si>
    <t>Otsego County, Michigan</t>
  </si>
  <si>
    <t>Presque Isle County, Michigan</t>
  </si>
  <si>
    <t>Roscommon County, Michigan</t>
  </si>
  <si>
    <t>St Joseph County, Michigan</t>
  </si>
  <si>
    <t>Sanilac County, Michigan</t>
  </si>
  <si>
    <t>Schoolcraft County, Michigan</t>
  </si>
  <si>
    <t>Shiawassee County, Michigan</t>
  </si>
  <si>
    <t>Tuscola County, Michigan</t>
  </si>
  <si>
    <t>Wexford County, Michigan</t>
  </si>
  <si>
    <t>Aitkin County, Minnesota</t>
  </si>
  <si>
    <t>Becker County, Minnesota</t>
  </si>
  <si>
    <t>Beltrami County, Minnesota</t>
  </si>
  <si>
    <t>Big Stone County, Minnesota</t>
  </si>
  <si>
    <t>Brown County, Minnesota</t>
  </si>
  <si>
    <t>Cass County, Minnesota</t>
  </si>
  <si>
    <t>Chippewa County, Minnesota</t>
  </si>
  <si>
    <t>Clearwater County, Minnesota</t>
  </si>
  <si>
    <t>Cook County, Minnesota</t>
  </si>
  <si>
    <t>Cottonwood County, Minnesota</t>
  </si>
  <si>
    <t>Crow Wing County, Minnesota</t>
  </si>
  <si>
    <t>Douglas County, Minnesota</t>
  </si>
  <si>
    <t>Faribault County, Minnesota</t>
  </si>
  <si>
    <t>Freeborn County, Minnesota</t>
  </si>
  <si>
    <t>Goodhue County, Minnesota</t>
  </si>
  <si>
    <t>Grant County, Minnesota</t>
  </si>
  <si>
    <t>Hubbard County, Minnesota</t>
  </si>
  <si>
    <t>Itasca County, Minnesota</t>
  </si>
  <si>
    <t>Jackson County, Minnesota</t>
  </si>
  <si>
    <t>Kanabec County, Minnesota</t>
  </si>
  <si>
    <t>Kandiyohi County, Minnesota</t>
  </si>
  <si>
    <t>Kittson County, Minnesota</t>
  </si>
  <si>
    <t>Koochiching County, Minnesota</t>
  </si>
  <si>
    <t>Lac Qui Parle County, Minnesota</t>
  </si>
  <si>
    <t>Lake County, Minnesota</t>
  </si>
  <si>
    <t>Lake of the Woods County, Minnesota</t>
  </si>
  <si>
    <t>Lincoln County, Minnesota</t>
  </si>
  <si>
    <t>Lyon County, Minnesota</t>
  </si>
  <si>
    <t>Mc Leod County, Minnesota</t>
  </si>
  <si>
    <t>Mahnomen County, Minnesota</t>
  </si>
  <si>
    <t>Marshall County, Minnesota</t>
  </si>
  <si>
    <t>Martin County, Minnesota</t>
  </si>
  <si>
    <t>Meeker County, Minnesota</t>
  </si>
  <si>
    <t>Morrison County, Minnesota</t>
  </si>
  <si>
    <t>Mower County, Minnesota</t>
  </si>
  <si>
    <t>Murray County, Minnesota</t>
  </si>
  <si>
    <t>Nobles County, Minnesota</t>
  </si>
  <si>
    <t>Norman County, Minnesota</t>
  </si>
  <si>
    <t>Otter Tail County, Minnesota</t>
  </si>
  <si>
    <t>Pennington County, Minnesota</t>
  </si>
  <si>
    <t>Pine County, Minnesota</t>
  </si>
  <si>
    <t>Pipestone County, Minnesota</t>
  </si>
  <si>
    <t>Pope County, Minnesota</t>
  </si>
  <si>
    <t>Red Lake County, Minnesota</t>
  </si>
  <si>
    <t>Redwood County, Minnesota</t>
  </si>
  <si>
    <t>Renville County, Minnesota</t>
  </si>
  <si>
    <t>Rice County, Minnesota</t>
  </si>
  <si>
    <t>Rock County, Minnesota</t>
  </si>
  <si>
    <t>Roseau County, Minnesota</t>
  </si>
  <si>
    <t>Steele County, Minnesota</t>
  </si>
  <si>
    <t>Stevens County, Minnesota</t>
  </si>
  <si>
    <t>Swift County, Minnesota</t>
  </si>
  <si>
    <t>Todd County, Minnesota</t>
  </si>
  <si>
    <t>Traverse County, Minnesota</t>
  </si>
  <si>
    <t>Wadena County, Minnesota</t>
  </si>
  <si>
    <t>Waseca County, Minnesota</t>
  </si>
  <si>
    <t>Watonwan County, Minnesota</t>
  </si>
  <si>
    <t>Wilkin County, Minnesota</t>
  </si>
  <si>
    <t>Winona County, Minnesota</t>
  </si>
  <si>
    <t>Yellow Medicine County, Minnesota</t>
  </si>
  <si>
    <t>Adams County, Mississippi</t>
  </si>
  <si>
    <t>Alcorn County, Mississippi</t>
  </si>
  <si>
    <t>Amite County, Mississippi</t>
  </si>
  <si>
    <t>Attala County, Mississippi</t>
  </si>
  <si>
    <t>Bolivar County, Mississippi</t>
  </si>
  <si>
    <t>Calhoun County, Mississippi</t>
  </si>
  <si>
    <t>Carroll County, Mississippi</t>
  </si>
  <si>
    <t>Chickasaw County, Mississippi</t>
  </si>
  <si>
    <t>Choctaw County, Mississippi</t>
  </si>
  <si>
    <t>Claiborne County, Mississippi</t>
  </si>
  <si>
    <t>Clarke County, Mississippi</t>
  </si>
  <si>
    <t>Clay County, Mississippi</t>
  </si>
  <si>
    <t>Coahoma County, Mississippi</t>
  </si>
  <si>
    <t>Covington County, Mississippi</t>
  </si>
  <si>
    <t>Franklin County, Mississippi</t>
  </si>
  <si>
    <t>George County, Mississippi</t>
  </si>
  <si>
    <t>Greene County, Mississippi</t>
  </si>
  <si>
    <t>Grenada County, Mississippi</t>
  </si>
  <si>
    <t>Holmes County, Mississippi</t>
  </si>
  <si>
    <t>Humphreys County, Mississippi</t>
  </si>
  <si>
    <t>Issaquena County, Mississippi</t>
  </si>
  <si>
    <t>Itawamba County, Mississippi</t>
  </si>
  <si>
    <t>Jasper County, Mississippi</t>
  </si>
  <si>
    <t>Jefferson County, Mississippi</t>
  </si>
  <si>
    <t>Jefferson Davis County, Mississippi</t>
  </si>
  <si>
    <t>Jones County, Mississippi</t>
  </si>
  <si>
    <t>Kemper County, Mississippi</t>
  </si>
  <si>
    <t>Lafayette County, Mississippi</t>
  </si>
  <si>
    <t>Lauderdale County, Mississippi</t>
  </si>
  <si>
    <t>Lawrence County, Mississippi</t>
  </si>
  <si>
    <t>Leake County, Mississippi</t>
  </si>
  <si>
    <t>Lee County, Mississippi</t>
  </si>
  <si>
    <t>Leflore County, Mississippi</t>
  </si>
  <si>
    <t>Lincoln County, Mississippi</t>
  </si>
  <si>
    <t>Lowndes County, Mississippi</t>
  </si>
  <si>
    <t>Marion County, Mississippi</t>
  </si>
  <si>
    <t>Monroe County, Mississippi</t>
  </si>
  <si>
    <t>Montgomery County, Mississippi</t>
  </si>
  <si>
    <t>Neshoba County, Mississippi</t>
  </si>
  <si>
    <t>Newton County, Mississippi</t>
  </si>
  <si>
    <t>Noxubee County, Mississippi</t>
  </si>
  <si>
    <t>Oktibbeha County, Mississippi</t>
  </si>
  <si>
    <t>Panola County, Mississippi</t>
  </si>
  <si>
    <t>Pearl River County, Mississippi</t>
  </si>
  <si>
    <t>Pike County, Mississippi</t>
  </si>
  <si>
    <t>Pontotoc County, Mississippi</t>
  </si>
  <si>
    <t>Prentiss County, Mississippi</t>
  </si>
  <si>
    <t>Quitman County, Mississippi</t>
  </si>
  <si>
    <t>Scott County, Mississippi</t>
  </si>
  <si>
    <t>Sharkey County, Mississippi</t>
  </si>
  <si>
    <t>Smith County, Mississippi</t>
  </si>
  <si>
    <t>Stone County, Mississippi</t>
  </si>
  <si>
    <t>Sunflower County, Mississippi</t>
  </si>
  <si>
    <t>Tallahatchie County, Mississippi</t>
  </si>
  <si>
    <t>Tippah County, Mississippi</t>
  </si>
  <si>
    <t>Tishomingo County, Mississippi</t>
  </si>
  <si>
    <t>Union County, Mississippi</t>
  </si>
  <si>
    <t>Walthall County, Mississippi</t>
  </si>
  <si>
    <t>Warren County, Mississippi</t>
  </si>
  <si>
    <t>Washington County, Mississippi</t>
  </si>
  <si>
    <t>Wayne County, Mississippi</t>
  </si>
  <si>
    <t>Webster County, Mississippi</t>
  </si>
  <si>
    <t>Wilkinson County, Mississippi</t>
  </si>
  <si>
    <t>Winston County, Mississippi</t>
  </si>
  <si>
    <t>Yalobusha County, Mississippi</t>
  </si>
  <si>
    <t>Adair County, Missouri</t>
  </si>
  <si>
    <t>Atchison County, Missouri</t>
  </si>
  <si>
    <t>Audrain County, Missouri</t>
  </si>
  <si>
    <t>Barry County, Missouri</t>
  </si>
  <si>
    <t>Barton County, Missouri</t>
  </si>
  <si>
    <t>Benton County, Missouri</t>
  </si>
  <si>
    <t>Butler County, Missouri</t>
  </si>
  <si>
    <t>Camden County, Missouri</t>
  </si>
  <si>
    <t>Carroll County, Missouri</t>
  </si>
  <si>
    <t>Carter County, Missouri</t>
  </si>
  <si>
    <t>Cedar County, Missouri</t>
  </si>
  <si>
    <t>Chariton County, Missouri</t>
  </si>
  <si>
    <t>Clark County, Missouri</t>
  </si>
  <si>
    <t>Cooper County, Missouri</t>
  </si>
  <si>
    <t>Crawford County, Missouri</t>
  </si>
  <si>
    <t>Dade County, Missouri</t>
  </si>
  <si>
    <t>Daviess County, Missouri</t>
  </si>
  <si>
    <t>Dent County, Missouri</t>
  </si>
  <si>
    <t>Douglas County, Missouri</t>
  </si>
  <si>
    <t>Dunklin County, Missouri</t>
  </si>
  <si>
    <t>Gasconade County, Missouri</t>
  </si>
  <si>
    <t>Gentry County, Missouri</t>
  </si>
  <si>
    <t>Grundy County, Missouri</t>
  </si>
  <si>
    <t>Harrison County, Missouri</t>
  </si>
  <si>
    <t>Henry County, Missouri</t>
  </si>
  <si>
    <t>Hickory County, Missouri</t>
  </si>
  <si>
    <t>Holt County, Missouri</t>
  </si>
  <si>
    <t>Howard County, Missouri</t>
  </si>
  <si>
    <t>Howell County, Missouri</t>
  </si>
  <si>
    <t>Iron County, Missouri</t>
  </si>
  <si>
    <t>Johnson County, Missouri</t>
  </si>
  <si>
    <t>Knox County, Missouri</t>
  </si>
  <si>
    <t>Laclede County, Missouri</t>
  </si>
  <si>
    <t>Lawrence County, Missouri</t>
  </si>
  <si>
    <t>Lewis County, Missouri</t>
  </si>
  <si>
    <t>Linn County, Missouri</t>
  </si>
  <si>
    <t>Livingston County, Missouri</t>
  </si>
  <si>
    <t>Macon County, Missouri</t>
  </si>
  <si>
    <t>Madison County, Missouri</t>
  </si>
  <si>
    <t>Maries County, Missouri</t>
  </si>
  <si>
    <t>Marion County, Missouri</t>
  </si>
  <si>
    <t>Mercer County, Missouri</t>
  </si>
  <si>
    <t>Miller County, Missouri</t>
  </si>
  <si>
    <t>Mississippi County, Missouri</t>
  </si>
  <si>
    <t>Monroe County, Missouri</t>
  </si>
  <si>
    <t>Montgomery County, Missouri</t>
  </si>
  <si>
    <t>Morgan County, Missouri</t>
  </si>
  <si>
    <t>New Madrid County, Missouri</t>
  </si>
  <si>
    <t>Nodaway County, Missouri</t>
  </si>
  <si>
    <t>Oregon County, Missouri</t>
  </si>
  <si>
    <t>Ozark County, Missouri</t>
  </si>
  <si>
    <t>Pemiscot County, Missouri</t>
  </si>
  <si>
    <t>Perry County, Missouri</t>
  </si>
  <si>
    <t>Pettis County, Missouri</t>
  </si>
  <si>
    <t>Phelps County, Missouri</t>
  </si>
  <si>
    <t>Pike County, Missouri</t>
  </si>
  <si>
    <t>Pulaski County, Missouri</t>
  </si>
  <si>
    <t>Putnam County, Missouri</t>
  </si>
  <si>
    <t>Ralls County, Missouri</t>
  </si>
  <si>
    <t>Randolph County, Missouri</t>
  </si>
  <si>
    <t>Reynolds County, Missouri</t>
  </si>
  <si>
    <t>Ripley County, Missouri</t>
  </si>
  <si>
    <t>St Clair County, Missouri</t>
  </si>
  <si>
    <t>Ste Genevieve County, Missouri</t>
  </si>
  <si>
    <t>St Francois County, Missouri</t>
  </si>
  <si>
    <t>Saline County, Missouri</t>
  </si>
  <si>
    <t>Schuyler County, Missouri</t>
  </si>
  <si>
    <t>Scotland County, Missouri</t>
  </si>
  <si>
    <t>Scott County, Missouri</t>
  </si>
  <si>
    <t>Shannon County, Missouri</t>
  </si>
  <si>
    <t>Shelby County, Missouri</t>
  </si>
  <si>
    <t>Stoddard County, Missouri</t>
  </si>
  <si>
    <t>Stone County, Missouri</t>
  </si>
  <si>
    <t>Sullivan County, Missouri</t>
  </si>
  <si>
    <t>Taney County, Missouri</t>
  </si>
  <si>
    <t>Texas County, Missouri</t>
  </si>
  <si>
    <t>Vernon County, Missouri</t>
  </si>
  <si>
    <t>Washington County, Missouri</t>
  </si>
  <si>
    <t>Wayne County, Missouri</t>
  </si>
  <si>
    <t>Worth County, Missouri</t>
  </si>
  <si>
    <t>Wright County, Missouri</t>
  </si>
  <si>
    <t>Beaverhead County, Montana</t>
  </si>
  <si>
    <t>Big Horn County, Montana</t>
  </si>
  <si>
    <t>Blaine County, Montana</t>
  </si>
  <si>
    <t>Broadwater County, Montana</t>
  </si>
  <si>
    <t>Carter County, Montana</t>
  </si>
  <si>
    <t>Chouteau County, Montana</t>
  </si>
  <si>
    <t>Custer County, Montana</t>
  </si>
  <si>
    <t>Daniels County, Montana</t>
  </si>
  <si>
    <t>Dawson County, Montana</t>
  </si>
  <si>
    <t>Deer Lodge County, Montana</t>
  </si>
  <si>
    <t>Fallon County, Montana</t>
  </si>
  <si>
    <t>Fergus County, Montana</t>
  </si>
  <si>
    <t>Flathead County, Montana</t>
  </si>
  <si>
    <t>Gallatin County, Montana</t>
  </si>
  <si>
    <t>Garfield County, Montana</t>
  </si>
  <si>
    <t>Glacier County, Montana</t>
  </si>
  <si>
    <t>Granite County, Montana</t>
  </si>
  <si>
    <t>Hill County, Montana</t>
  </si>
  <si>
    <t>Jefferson County, Montana</t>
  </si>
  <si>
    <t>Judith Basin County, Montana</t>
  </si>
  <si>
    <t>Lake County, Montana</t>
  </si>
  <si>
    <t>Lewis And Clark County, Montana</t>
  </si>
  <si>
    <t>Liberty County, Montana</t>
  </si>
  <si>
    <t>Lincoln County, Montana</t>
  </si>
  <si>
    <t>Mc Cone County, Montana</t>
  </si>
  <si>
    <t>Madison County, Montana</t>
  </si>
  <si>
    <t>Meagher County, Montana</t>
  </si>
  <si>
    <t>Mineral County, Montana</t>
  </si>
  <si>
    <t>Musselshell County, Montana</t>
  </si>
  <si>
    <t>Park County, Montana</t>
  </si>
  <si>
    <t>Petroleum County, Montana</t>
  </si>
  <si>
    <t>Phillips County, Montana</t>
  </si>
  <si>
    <t>Pondera County, Montana</t>
  </si>
  <si>
    <t>Powder River County, Montana</t>
  </si>
  <si>
    <t>Powell County, Montana</t>
  </si>
  <si>
    <t>Prairie County, Montana</t>
  </si>
  <si>
    <t>Ravalli County, Montana</t>
  </si>
  <si>
    <t>Richland County, Montana</t>
  </si>
  <si>
    <t>Roosevelt County, Montana</t>
  </si>
  <si>
    <t>Rosebud County, Montana</t>
  </si>
  <si>
    <t>Sanders County, Montana</t>
  </si>
  <si>
    <t>Sheridan County, Montana</t>
  </si>
  <si>
    <t>Silver Bow County, Montana</t>
  </si>
  <si>
    <t>Stillwater County, Montana</t>
  </si>
  <si>
    <t>Sweet Grass County, Montana</t>
  </si>
  <si>
    <t>Teton County, Montana</t>
  </si>
  <si>
    <t>Toole County, Montana</t>
  </si>
  <si>
    <t>Treasure County, Montana</t>
  </si>
  <si>
    <t>Valley County, Montana</t>
  </si>
  <si>
    <t>Wheatland County, Montana</t>
  </si>
  <si>
    <t>Wibaux County, Montana</t>
  </si>
  <si>
    <t>Adams County, Nebraska</t>
  </si>
  <si>
    <t>Antelope County, Nebraska</t>
  </si>
  <si>
    <t>Arthur County, Nebraska</t>
  </si>
  <si>
    <t>Banner County,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</si>
  <si>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</si>
  <si>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</si>
  <si>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</si>
  <si>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</si>
  <si>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</si>
  <si>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</si>
  <si>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</si>
  <si>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</si>
  <si>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</si>
  <si>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</si>
  <si>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</si>
  <si>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</si>
  <si>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</si>
  <si>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</si>
  <si>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Cuming County, Nebraska</t>
  </si>
  <si>
    <t>Custer County, Nebraska</t>
  </si>
  <si>
    <t>Dawes County, Nebraska</t>
  </si>
  <si>
    <t>Dawson County, Nebraska</t>
  </si>
  <si>
    <t>Deuel County, Nebraska</t>
  </si>
  <si>
    <t>Dodge County, Nebraska</t>
  </si>
  <si>
    <t>Dundy County, Nebraska</t>
  </si>
  <si>
    <t>Fillmore County, Nebraska</t>
  </si>
  <si>
    <t>Franklin County,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</si>
  <si>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</si>
  <si>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</si>
  <si>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</si>
  <si>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</si>
  <si>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</si>
  <si>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</si>
  <si>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Grant County, Nebraska</t>
  </si>
  <si>
    <t>Greeley County, Nebraska</t>
  </si>
  <si>
    <t>Harlan County, Nebraska</t>
  </si>
  <si>
    <t>Hayes County, Nebraska</t>
  </si>
  <si>
    <t>Hitchcock County, Nebraska</t>
  </si>
  <si>
    <t>Holt County, Nebraska</t>
  </si>
  <si>
    <t>Hooker County, Nebraska</t>
  </si>
  <si>
    <t>Jefferson County, Nebraska</t>
  </si>
  <si>
    <t>Johnson County,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</si>
  <si>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</si>
  <si>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</si>
  <si>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</si>
  <si>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</si>
  <si>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</si>
  <si>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Lincoln County, Nebraska</t>
  </si>
  <si>
    <t>Logan County, Nebraska</t>
  </si>
  <si>
    <t>Loup County, Nebraska</t>
  </si>
  <si>
    <t>Mc Pherson County, Nebraska</t>
  </si>
  <si>
    <t>Madison County, Nebraska</t>
  </si>
  <si>
    <t>Morrill County, Nebraska</t>
  </si>
  <si>
    <t>Nance County, Nebraska</t>
  </si>
  <si>
    <t>Nemaha County, Nebraska</t>
  </si>
  <si>
    <t>Nuckolls County, Nebraska</t>
  </si>
  <si>
    <t>Otoe County,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</si>
  <si>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</si>
  <si>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</si>
  <si>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</si>
  <si>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</si>
  <si>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</si>
  <si>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</si>
  <si>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Redwillow County, Nebraska</t>
  </si>
  <si>
    <t>Richardson County, Nebraska</t>
  </si>
  <si>
    <t>Rock County, Nebraska</t>
  </si>
  <si>
    <t>Saline County, Nebraska</t>
  </si>
  <si>
    <t>Scotts Bluff County, Nebraska</t>
  </si>
  <si>
    <t>Sheridan County, Nebraska</t>
  </si>
  <si>
    <t>Sherman County, Nebraska</t>
  </si>
  <si>
    <t>Sioux County,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</si>
  <si>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</si>
  <si>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</si>
  <si>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</si>
  <si>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</si>
  <si>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</si>
  <si>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Wayne County, Nebraska</t>
  </si>
  <si>
    <t>Webster County, Nebraska</t>
  </si>
  <si>
    <t>Wheeler County, Nebraska</t>
  </si>
  <si>
    <t>York County, Nebraska</t>
  </si>
  <si>
    <t>Churchill County, Nevada</t>
  </si>
  <si>
    <t>Douglas County, Nevada</t>
  </si>
  <si>
    <t>Elko County, Nevada</t>
  </si>
  <si>
    <t>Esmeralda County, Nevada</t>
  </si>
  <si>
    <t>Eureka County, Nevada</t>
  </si>
  <si>
    <t>Humboldt County, Nevada</t>
  </si>
  <si>
    <t>Lander County, Nevada</t>
  </si>
  <si>
    <t>Lincoln County, Nevada</t>
  </si>
  <si>
    <t>Lyon County, Nevada</t>
  </si>
  <si>
    <t>Mineral County, Nevada</t>
  </si>
  <si>
    <t>Nye County, Nevada</t>
  </si>
  <si>
    <t>Pershing County, Nevada</t>
  </si>
  <si>
    <t>White Pine County, Nevada</t>
  </si>
  <si>
    <t>Belknap County, New Hampshire</t>
  </si>
  <si>
    <t>Carroll County, New Hampshire</t>
  </si>
  <si>
    <t>Cheshire County, New Hampshire</t>
  </si>
  <si>
    <t>Coos County, New Hampshire</t>
  </si>
  <si>
    <t>Grafton County, New Hampshire</t>
  </si>
  <si>
    <t>Merrimack County, New Hampshire</t>
  </si>
  <si>
    <t>Sullivan County, New Hampshire</t>
  </si>
  <si>
    <t>Catron County, New Mexico</t>
  </si>
  <si>
    <t>Chaves County, New Mexico</t>
  </si>
  <si>
    <t>Cibola County, New Mexico</t>
  </si>
  <si>
    <t>Colfax County, New Mexico</t>
  </si>
  <si>
    <t>Curry County, New Mexico</t>
  </si>
  <si>
    <t>De Baca County, New Mexico</t>
  </si>
  <si>
    <t>Eddy County, New Mexico</t>
  </si>
  <si>
    <t>Grant County, New Mexico</t>
  </si>
  <si>
    <t>Guadalupe County, New Mexico</t>
  </si>
  <si>
    <t>Harding County, New Mexico</t>
  </si>
  <si>
    <t>Hidalgo County, New Mexico</t>
  </si>
  <si>
    <t>Lea County, New Mexico</t>
  </si>
  <si>
    <t>Lincoln County, New Mexico</t>
  </si>
  <si>
    <t>Los Alamos County, New Mexico</t>
  </si>
  <si>
    <t>Luna County, New Mexico</t>
  </si>
  <si>
    <t>Mc Kinley County, New Mexico</t>
  </si>
  <si>
    <t>Mora County, New Mexico</t>
  </si>
  <si>
    <t>Otero County, New Mexico</t>
  </si>
  <si>
    <t>Quay County, New Mexico</t>
  </si>
  <si>
    <t>Rio Arriba County, New Mexico</t>
  </si>
  <si>
    <t>Roosevelt County, New Mexico</t>
  </si>
  <si>
    <t>San Miguel County, New Mexico</t>
  </si>
  <si>
    <t>Sierra County, New Mexico</t>
  </si>
  <si>
    <t>Socorro County, New Mexico</t>
  </si>
  <si>
    <t>Taos County, New Mexico</t>
  </si>
  <si>
    <t>Union County, New Mexico</t>
  </si>
  <si>
    <t>Allegany County, New York</t>
  </si>
  <si>
    <t>Cattaraugus County, New York</t>
  </si>
  <si>
    <t>Cayuga County, New York</t>
  </si>
  <si>
    <t>Chautauqua County, New York</t>
  </si>
  <si>
    <t>Chenango County, New York</t>
  </si>
  <si>
    <t>Clinton County, New York</t>
  </si>
  <si>
    <t>Columbia County, New York</t>
  </si>
  <si>
    <t>Cortland County, New York</t>
  </si>
  <si>
    <t>Delaware County, New York</t>
  </si>
  <si>
    <t>Essex County, New York</t>
  </si>
  <si>
    <t>Franklin County, New York</t>
  </si>
  <si>
    <t>Fulton County, New York</t>
  </si>
  <si>
    <t>Genesee County, New York</t>
  </si>
  <si>
    <t>Greene County, New York</t>
  </si>
  <si>
    <t>Hamilton County, New York</t>
  </si>
  <si>
    <t>Lewis County, New York</t>
  </si>
  <si>
    <t>Montgomery County, New York</t>
  </si>
  <si>
    <t>Otsego County, New York</t>
  </si>
  <si>
    <t>St Lawrence County, New York</t>
  </si>
  <si>
    <t>Schuyler County, New York</t>
  </si>
  <si>
    <t>Seneca County, New York</t>
  </si>
  <si>
    <t>Steuben County, New York</t>
  </si>
  <si>
    <t>Sullivan County, New York</t>
  </si>
  <si>
    <t>Wyoming County, New York</t>
  </si>
  <si>
    <t>Alleghany County, North Carolina</t>
  </si>
  <si>
    <t>Anson County, North Carolina</t>
  </si>
  <si>
    <t>Ashe County, North Carolina</t>
  </si>
  <si>
    <t>Avery County, North Carolina</t>
  </si>
  <si>
    <t>Beaufort County, North Carolina</t>
  </si>
  <si>
    <t>Bertie County, North Carolina</t>
  </si>
  <si>
    <t>Bladen County, North Carolina</t>
  </si>
  <si>
    <t>Camden County, North Carolina</t>
  </si>
  <si>
    <t>Carteret County, North Carolina</t>
  </si>
  <si>
    <t>Caswell County, North Carolina</t>
  </si>
  <si>
    <t>Cherokee County, North Carolina</t>
  </si>
  <si>
    <t>Chowan County, North Carolina</t>
  </si>
  <si>
    <t>Clay County, North Carolina</t>
  </si>
  <si>
    <t>Cleveland County, North Carolina</t>
  </si>
  <si>
    <t>Columbus County, North Carolina</t>
  </si>
  <si>
    <t>Dare County, North Carolina</t>
  </si>
  <si>
    <t>Duplin County, North Carolina</t>
  </si>
  <si>
    <t>Graham County, North Carolina</t>
  </si>
  <si>
    <t>Granville County, North Carolina</t>
  </si>
  <si>
    <t>Greene County, North Carolina</t>
  </si>
  <si>
    <t>Halifax County, North Carolina</t>
  </si>
  <si>
    <t>Harnett County, North Carolina</t>
  </si>
  <si>
    <t>Hertford County, North Carolina</t>
  </si>
  <si>
    <t>Hyde County, North Carolina</t>
  </si>
  <si>
    <t>Jackson County, North Carolina</t>
  </si>
  <si>
    <t>Lee County, North Carolina</t>
  </si>
  <si>
    <t>Lenoir County, North Carolina</t>
  </si>
  <si>
    <t>Mc Dowell County, North Carolina</t>
  </si>
  <si>
    <t>Macon County, North Carolina</t>
  </si>
  <si>
    <t>Martin County, North Carolina</t>
  </si>
  <si>
    <t>Mitchell County, North Carolina</t>
  </si>
  <si>
    <t>Montgomery County, North Carolina</t>
  </si>
  <si>
    <t>Moore County, North Carolina</t>
  </si>
  <si>
    <t>Northampton County, North Carolina</t>
  </si>
  <si>
    <t>Pasquotank County, North Carolina</t>
  </si>
  <si>
    <t>Perquimans County, North Carolina</t>
  </si>
  <si>
    <t>Polk County, North Carolina</t>
  </si>
  <si>
    <t>Richmond County, North Carolina</t>
  </si>
  <si>
    <t>Robeson County, North Carolina</t>
  </si>
  <si>
    <t>Rutherford County, North Carolina</t>
  </si>
  <si>
    <t>Sampson County, North Carolina</t>
  </si>
  <si>
    <t>Scotland County, North Carolina</t>
  </si>
  <si>
    <t>Stanly County, North Carolina</t>
  </si>
  <si>
    <t>Surry County, North Carolina</t>
  </si>
  <si>
    <t>Swain County, North Carolina</t>
  </si>
  <si>
    <t>Transylvania County, North Carolina</t>
  </si>
  <si>
    <t>Tyrrell County, North Carolina</t>
  </si>
  <si>
    <t>Vance County, North Carolina</t>
  </si>
  <si>
    <t>Warren County, North Carolina</t>
  </si>
  <si>
    <t>Washington County, North Carolina</t>
  </si>
  <si>
    <t>Watauga County, North Carolina</t>
  </si>
  <si>
    <t>Wilkes County, North Carolina</t>
  </si>
  <si>
    <t>Wilson County, North Carolina</t>
  </si>
  <si>
    <t>Yancey County, North Carolina</t>
  </si>
  <si>
    <t>Adams County, North Dakota</t>
  </si>
  <si>
    <t>Barnes County, North Dakota</t>
  </si>
  <si>
    <t>Benson County, North Dakota</t>
  </si>
  <si>
    <t>Billings County, North Dakota</t>
  </si>
  <si>
    <t>Bottineau County, North Dakota</t>
  </si>
  <si>
    <t>Bowman County, North Dakota</t>
  </si>
  <si>
    <t>Burke County, North Dakota</t>
  </si>
  <si>
    <t>Cavalier County, North Dakota</t>
  </si>
  <si>
    <t>Dickey County, North Dakota</t>
  </si>
  <si>
    <t>Divide County, North Dakota</t>
  </si>
  <si>
    <t>Dunn County, North Dakota</t>
  </si>
  <si>
    <t>Eddy County, North Dakota</t>
  </si>
  <si>
    <t>Emmons County, North Dakota</t>
  </si>
  <si>
    <t>Foster County, North Dakota</t>
  </si>
  <si>
    <t>Golden Valley County, North Dakota</t>
  </si>
  <si>
    <t>Grant County, North Dakota</t>
  </si>
  <si>
    <t>Griggs County, North Dakota</t>
  </si>
  <si>
    <t>Hettinger County, North Dakota</t>
  </si>
  <si>
    <t>Kidder County, North Dakota</t>
  </si>
  <si>
    <t>La Moure County, North Dakota</t>
  </si>
  <si>
    <t>Logan County, North Dakota</t>
  </si>
  <si>
    <t>Mc Henry County, North Dakota</t>
  </si>
  <si>
    <t>Mc Intosh County, North Dakota</t>
  </si>
  <si>
    <t>Mc Kenzie County, North Dakota</t>
  </si>
  <si>
    <t>Mc Lean County, North Dakota</t>
  </si>
  <si>
    <t>Mercer County, North Dakota</t>
  </si>
  <si>
    <t>Mountrail County, North Dakota</t>
  </si>
  <si>
    <t>Nelson County, North Dakota</t>
  </si>
  <si>
    <t>Pembina County, North Dakota</t>
  </si>
  <si>
    <t>Pierce County, North Dakota</t>
  </si>
  <si>
    <t>Ramsey County, North Dakota</t>
  </si>
  <si>
    <t>Ransom County, North Dakota</t>
  </si>
  <si>
    <t>Renville County, North Dakota</t>
  </si>
  <si>
    <t>Richland County, North Dakota</t>
  </si>
  <si>
    <t>Rolette County, North Dakota</t>
  </si>
  <si>
    <t>Sargent County, North Dakota</t>
  </si>
  <si>
    <t>Sheridan County, North Dakota</t>
  </si>
  <si>
    <t>Slope County, North Dakota</t>
  </si>
  <si>
    <t>Stark County, North Dakota</t>
  </si>
  <si>
    <t>Steele County, North Dakota</t>
  </si>
  <si>
    <t>Stutsman County, North Dakota</t>
  </si>
  <si>
    <t>Towner County, North Dakota</t>
  </si>
  <si>
    <t>Traill County, North Dakota</t>
  </si>
  <si>
    <t>Walsh County, North Dakota</t>
  </si>
  <si>
    <t>Ward County, North Dakota</t>
  </si>
  <si>
    <t>Wells County, North Dakota</t>
  </si>
  <si>
    <t>Williams County, North Dakota</t>
  </si>
  <si>
    <t>Adams County, Ohio</t>
  </si>
  <si>
    <t>Ashland County, Ohio</t>
  </si>
  <si>
    <t>Ashtabula County, Ohio</t>
  </si>
  <si>
    <t>Athens County, Ohio</t>
  </si>
  <si>
    <t>Auglaize County, Ohio</t>
  </si>
  <si>
    <t>Champaign County, Ohio</t>
  </si>
  <si>
    <t>Clinton County, Ohio</t>
  </si>
  <si>
    <t>Columbiana County, Ohio</t>
  </si>
  <si>
    <t>Coshocton County, Ohio</t>
  </si>
  <si>
    <t>Crawford County, Ohio</t>
  </si>
  <si>
    <t>Darke County, Ohio</t>
  </si>
  <si>
    <t>Defiance County, Ohio</t>
  </si>
  <si>
    <t>Erie County, Ohio</t>
  </si>
  <si>
    <t>Fayette County, Ohio</t>
  </si>
  <si>
    <t>Gallia County, Ohio</t>
  </si>
  <si>
    <t>Guernsey County, Ohio</t>
  </si>
  <si>
    <t>Hancock County, Ohio</t>
  </si>
  <si>
    <t>Hardin County, Ohio</t>
  </si>
  <si>
    <t>Harrison County, Ohio</t>
  </si>
  <si>
    <t>Henry County, Ohio</t>
  </si>
  <si>
    <t>Highland County, Ohio</t>
  </si>
  <si>
    <t>Holmes County, Ohio</t>
  </si>
  <si>
    <t>Huron County, Ohio</t>
  </si>
  <si>
    <t>Jackson County, Ohio</t>
  </si>
  <si>
    <t>Knox County, Ohio</t>
  </si>
  <si>
    <t>Logan County, Ohio</t>
  </si>
  <si>
    <t>Marion County, Ohio</t>
  </si>
  <si>
    <t>Meigs County, Ohio</t>
  </si>
  <si>
    <t>Mercer County, Ohio</t>
  </si>
  <si>
    <t>Monroe County, Ohio</t>
  </si>
  <si>
    <t>Morgan County, Ohio</t>
  </si>
  <si>
    <t>Muskingum County, Ohio</t>
  </si>
  <si>
    <t>Noble County, Ohio</t>
  </si>
  <si>
    <t>Ottawa County, Ohio</t>
  </si>
  <si>
    <t>Paulding County, Ohio</t>
  </si>
  <si>
    <t>Pike County, Ohio</t>
  </si>
  <si>
    <t>Preble County, Ohio</t>
  </si>
  <si>
    <t>Putnam County, Ohio</t>
  </si>
  <si>
    <t>Ross County, Ohio</t>
  </si>
  <si>
    <t>Sandusky County, Ohio</t>
  </si>
  <si>
    <t>Scioto County, Ohio</t>
  </si>
  <si>
    <t>Seneca County, Ohio</t>
  </si>
  <si>
    <t>Shelby County, Ohio</t>
  </si>
  <si>
    <t>Tuscarawas County, Ohio</t>
  </si>
  <si>
    <t>Van Wert County, Ohio</t>
  </si>
  <si>
    <t>Vinton County, Ohio</t>
  </si>
  <si>
    <t>Washington County, Ohio</t>
  </si>
  <si>
    <t>Wayne County, Ohio</t>
  </si>
  <si>
    <t>Williams County, Ohio</t>
  </si>
  <si>
    <t>Wyandot County, Ohio</t>
  </si>
  <si>
    <t>Adair County, Oklahoma</t>
  </si>
  <si>
    <t>Alfalfa County, Oklahoma</t>
  </si>
  <si>
    <t>Atoka County, Oklahoma</t>
  </si>
  <si>
    <t>Beaver County, Oklahoma</t>
  </si>
  <si>
    <t>Beckham County, Oklahoma</t>
  </si>
  <si>
    <t>Blaine County, Oklahoma</t>
  </si>
  <si>
    <t>Bryan County, Oklahoma</t>
  </si>
  <si>
    <t>Caddo County, Oklahoma</t>
  </si>
  <si>
    <t>Carter County, Oklahoma</t>
  </si>
  <si>
    <t>Cherokee County, Oklahoma</t>
  </si>
  <si>
    <t>Choctaw County, Oklahoma</t>
  </si>
  <si>
    <t>Cimarron County, Oklahoma</t>
  </si>
  <si>
    <t>Coal County, Oklahoma</t>
  </si>
  <si>
    <t>Craig County, Oklahoma</t>
  </si>
  <si>
    <t>Custer County, Oklahoma</t>
  </si>
  <si>
    <t>Delaware County, Oklahoma</t>
  </si>
  <si>
    <t>Dewey County, Oklahoma</t>
  </si>
  <si>
    <t>Ellis County, Oklahoma</t>
  </si>
  <si>
    <t>Garvin County, Oklahoma</t>
  </si>
  <si>
    <t>Grant County, Oklahoma</t>
  </si>
  <si>
    <t>Greer County, Oklahoma</t>
  </si>
  <si>
    <t>Harmon County, Oklahoma</t>
  </si>
  <si>
    <t>Harper County, Oklahoma</t>
  </si>
  <si>
    <t>Haskell County, Oklahoma</t>
  </si>
  <si>
    <t>Hughes County, Oklahoma</t>
  </si>
  <si>
    <t>Jackson County, Oklahoma</t>
  </si>
  <si>
    <t>Jefferson County, Oklahoma</t>
  </si>
  <si>
    <t>Johnston County, Oklahoma</t>
  </si>
  <si>
    <t>Kay County, Oklahoma</t>
  </si>
  <si>
    <t>Kingfisher County, Oklahoma</t>
  </si>
  <si>
    <t>Kiowa County, Oklahoma</t>
  </si>
  <si>
    <t>Latimer County, Oklahoma</t>
  </si>
  <si>
    <t>Love County, Oklahoma</t>
  </si>
  <si>
    <t>Mc Curtain County, Oklahoma</t>
  </si>
  <si>
    <t>Mc Intosh County, Oklahoma</t>
  </si>
  <si>
    <t>Major County, Oklahoma</t>
  </si>
  <si>
    <t>Marshall County, Oklahoma</t>
  </si>
  <si>
    <t>Mayes County, Oklahoma</t>
  </si>
  <si>
    <t>Murray County, Oklahoma</t>
  </si>
  <si>
    <t>Muskogee County, Oklahoma</t>
  </si>
  <si>
    <t>Noble County, Oklahoma</t>
  </si>
  <si>
    <t>Nowata County, Oklahoma</t>
  </si>
  <si>
    <t>Okfuskee County, Oklahoma</t>
  </si>
  <si>
    <t>Ottawa County, Oklahoma</t>
  </si>
  <si>
    <t>Payne County, Oklahoma</t>
  </si>
  <si>
    <t>Pittsburg County, Oklahoma</t>
  </si>
  <si>
    <t>Pontotoc County, Oklahoma</t>
  </si>
  <si>
    <t>Pottawatomie County, Oklahoma</t>
  </si>
  <si>
    <t>Pushmataha County, Oklahoma</t>
  </si>
  <si>
    <t>Roger Mills County, Oklahoma</t>
  </si>
  <si>
    <t>Seminole County, Oklahoma</t>
  </si>
  <si>
    <t>Stephens County, Oklahoma</t>
  </si>
  <si>
    <t>Texas County, Oklahoma</t>
  </si>
  <si>
    <t>Tillman County, Oklahoma</t>
  </si>
  <si>
    <t>Washington County, Oklahoma</t>
  </si>
  <si>
    <t>Washita County, Oklahoma</t>
  </si>
  <si>
    <t>Woods County, Oklahoma</t>
  </si>
  <si>
    <t>Woodward County, Oklahoma</t>
  </si>
  <si>
    <t>Baker County, Oregon</t>
  </si>
  <si>
    <t>Clatsop County, Oregon</t>
  </si>
  <si>
    <t>Coos County, Oregon</t>
  </si>
  <si>
    <t>Crook County, Oregon</t>
  </si>
  <si>
    <t>Curry County, Oregon</t>
  </si>
  <si>
    <t>Douglas County, Oregon</t>
  </si>
  <si>
    <t>Gilliam County, Oregon</t>
  </si>
  <si>
    <t>Grant County, Oregon</t>
  </si>
  <si>
    <t>Harney County, Oregon</t>
  </si>
  <si>
    <t>Hood River County, Oregon</t>
  </si>
  <si>
    <t>Jefferson County, Oregon</t>
  </si>
  <si>
    <t>Klamath County, Oregon</t>
  </si>
  <si>
    <t>Lake County, Oregon</t>
  </si>
  <si>
    <t>Lincoln County, Oregon</t>
  </si>
  <si>
    <t>Malheur County, Oregon</t>
  </si>
  <si>
    <t>Morrow County, Oregon</t>
  </si>
  <si>
    <t>Sherman County, Oregon</t>
  </si>
  <si>
    <t>Tillamook County, Oregon</t>
  </si>
  <si>
    <t>Umatilla County, Oregon</t>
  </si>
  <si>
    <t>Union County, Oregon</t>
  </si>
  <si>
    <t>Wallowa County, Oregon</t>
  </si>
  <si>
    <t>Wasco County, Oregon</t>
  </si>
  <si>
    <t>Wheeler County, Oregon</t>
  </si>
  <si>
    <t>Bedford County, Pennsylvania</t>
  </si>
  <si>
    <t>Bradford County, Pennsylvania</t>
  </si>
  <si>
    <t>Cameron County, Pennsylvania</t>
  </si>
  <si>
    <t>Clarion County, Pennsylvania</t>
  </si>
  <si>
    <t>Clearfield County, Pennsylvania</t>
  </si>
  <si>
    <t>Clinton County, Pennsylvania</t>
  </si>
  <si>
    <t>Crawford County, Pennsylvania</t>
  </si>
  <si>
    <t>Elk County, Pennsylvania</t>
  </si>
  <si>
    <t>Forest County, Pennsylvania</t>
  </si>
  <si>
    <t>Fulton County, Pennsylvania</t>
  </si>
  <si>
    <t>Greene County, Pennsylvania</t>
  </si>
  <si>
    <t>Huntingdon County, Pennsylvania</t>
  </si>
  <si>
    <t>Indiana County, Pennsylvania</t>
  </si>
  <si>
    <t>Jefferson County, Pennsylvania</t>
  </si>
  <si>
    <t>Juniata County, Pennsylvania</t>
  </si>
  <si>
    <t>Lawrence County, Pennsylvania</t>
  </si>
  <si>
    <t>Mc Kean County, Pennsylvania</t>
  </si>
  <si>
    <t>Mifflin County, Pennsylvania</t>
  </si>
  <si>
    <t>Northumberland County, Pennsylvania</t>
  </si>
  <si>
    <t>Potter County, Pennsylvania</t>
  </si>
  <si>
    <t>Schuylkill County, Pennsylvania</t>
  </si>
  <si>
    <t>Snyder County, Pennsylvania</t>
  </si>
  <si>
    <t>Somerset County, Pennsylvania</t>
  </si>
  <si>
    <t>Sullivan County, Pennsylvania</t>
  </si>
  <si>
    <t>Susquehanna County, Pennsylvania</t>
  </si>
  <si>
    <t>Tioga County, Pennsylvania</t>
  </si>
  <si>
    <t>Union County, Pennsylvania</t>
  </si>
  <si>
    <t>Venango County, Pennsylvania</t>
  </si>
  <si>
    <t>Warren County, Pennsylvania</t>
  </si>
  <si>
    <t>Wayne County, Pennsylvania</t>
  </si>
  <si>
    <t>Adjuntas County, Puerto Rico</t>
  </si>
  <si>
    <t>Coamo County, Puerto Rico</t>
  </si>
  <si>
    <t>Culebra County, Puerto Rico</t>
  </si>
  <si>
    <t>Jayuya County, Puerto Rico</t>
  </si>
  <si>
    <t>Las Marias County, Puerto Rico</t>
  </si>
  <si>
    <t>Maricao County, Puerto Rico</t>
  </si>
  <si>
    <t>Salinas County, Puerto Rico</t>
  </si>
  <si>
    <t>Santa Isabel County, Puerto Rico</t>
  </si>
  <si>
    <t>Vieques County, Puerto Rico</t>
  </si>
  <si>
    <t>St Croix County, Virgin Islands</t>
  </si>
  <si>
    <t>St Thomas-John County, Virgin Islands</t>
  </si>
  <si>
    <t>Abbeville County, South Carolina</t>
  </si>
  <si>
    <t>Allendale County, South Carolina</t>
  </si>
  <si>
    <t>Bamberg County, South Carolina</t>
  </si>
  <si>
    <t>Barnwell County, South Carolina</t>
  </si>
  <si>
    <t>Cherokee County, South Carolina</t>
  </si>
  <si>
    <t>Chesterfield County, South Carolina</t>
  </si>
  <si>
    <t>Clarendon County, South Carolina</t>
  </si>
  <si>
    <t>Colleton County, South Carolina</t>
  </si>
  <si>
    <t>Dillon County, South Carolina</t>
  </si>
  <si>
    <t>Georgetown County, South Carolina</t>
  </si>
  <si>
    <t>Greenwood County, South Carolina</t>
  </si>
  <si>
    <t>Hampton County, South Carolina</t>
  </si>
  <si>
    <t>Lee County, South Carolina</t>
  </si>
  <si>
    <t>Mc Cormick County,  South Carolina</t>
  </si>
  <si>
    <t>Marion County, South Carolina</t>
  </si>
  <si>
    <t>Marlboro County, South Carolina</t>
  </si>
  <si>
    <t>Newberry County, South Carolina</t>
  </si>
  <si>
    <t>Oconee County, South Carolina</t>
  </si>
  <si>
    <t>Orangeburg County, South Carolina</t>
  </si>
  <si>
    <t>Williamsburg County, South Carolina</t>
  </si>
  <si>
    <t>Aurora County, South Dakota</t>
  </si>
  <si>
    <t>Beadle County, South Dakota</t>
  </si>
  <si>
    <t>Bennett County, South Dakota</t>
  </si>
  <si>
    <t>Bon Homme County, South Dakota</t>
  </si>
  <si>
    <t>Brookings County, South Dakota</t>
  </si>
  <si>
    <t>Brown County, South Dakota</t>
  </si>
  <si>
    <t>Brule County, South Dakota</t>
  </si>
  <si>
    <t>Buffalo County, South Dakota</t>
  </si>
  <si>
    <t>Butte County, South Dakota</t>
  </si>
  <si>
    <t>Campbell County, South Dakota</t>
  </si>
  <si>
    <t>Charles Mix County, South Dakota</t>
  </si>
  <si>
    <t>Clark County, South Dakota</t>
  </si>
  <si>
    <t>Clay County, South Dakota</t>
  </si>
  <si>
    <t>Codington County, South Dakota</t>
  </si>
  <si>
    <t>Corson County, South Dakota</t>
  </si>
  <si>
    <t>Davison County, South Dakota</t>
  </si>
  <si>
    <t>Day County, South Dakota</t>
  </si>
  <si>
    <t>Deuel County, South Dakota</t>
  </si>
  <si>
    <t>Dewey County, South Dakota</t>
  </si>
  <si>
    <t>Douglas County, South Dakota</t>
  </si>
  <si>
    <t>Edmunds County, South Dakota</t>
  </si>
  <si>
    <t>Fall River County, South Dakota</t>
  </si>
  <si>
    <t>Faulk County, South Dakota</t>
  </si>
  <si>
    <t>Grant County, South Dakota</t>
  </si>
  <si>
    <t>Gregory County, South Dakota</t>
  </si>
  <si>
    <t>Haakon County, South Dakota</t>
  </si>
  <si>
    <t>Hamlin County, South Dakota</t>
  </si>
  <si>
    <t>Hand County, South Dakota</t>
  </si>
  <si>
    <t>Hanson County, South Dakota</t>
  </si>
  <si>
    <t>Harding County, South Dakota</t>
  </si>
  <si>
    <t>Hughes County, South Dakota</t>
  </si>
  <si>
    <t>Hutchinson County, South Dakota</t>
  </si>
  <si>
    <t>Hyde County, South Dakota</t>
  </si>
  <si>
    <t>Jackson County, South Dakota</t>
  </si>
  <si>
    <t>Jerauld County, South Dakota</t>
  </si>
  <si>
    <t>Jones County, South Dakota</t>
  </si>
  <si>
    <t>Kingsbury County, South Dakota</t>
  </si>
  <si>
    <t>Lake County, South Dakota</t>
  </si>
  <si>
    <t>Lawrence County, South Dakota</t>
  </si>
  <si>
    <t>Lyman County, South Dakota</t>
  </si>
  <si>
    <t>Mc Pherson County, South Dakota</t>
  </si>
  <si>
    <t>Marshall County, South Dakota</t>
  </si>
  <si>
    <t>Mellette County, South Dakota</t>
  </si>
  <si>
    <t>Miner County, South Dakota</t>
  </si>
  <si>
    <t>Moody County, South Dakota</t>
  </si>
  <si>
    <t>Perkins County, South Dakota</t>
  </si>
  <si>
    <t>Potter County, South Dakota</t>
  </si>
  <si>
    <t>Roberts County, South Dakota</t>
  </si>
  <si>
    <t>Sanborn County, South Dakota</t>
  </si>
  <si>
    <t>Shannon County, South Dakota</t>
  </si>
  <si>
    <t>Spink County, South Dakota</t>
  </si>
  <si>
    <t>Stanley County, South Dakota</t>
  </si>
  <si>
    <t>Sully County, South Dakota</t>
  </si>
  <si>
    <t>Todd County, South Dakota</t>
  </si>
  <si>
    <t>Tripp County, South Dakota</t>
  </si>
  <si>
    <t>Walworth County, South Dakota</t>
  </si>
  <si>
    <t>Yankton County, South Dakota</t>
  </si>
  <si>
    <t>Ziebach County, South Dakota</t>
  </si>
  <si>
    <t>Bedford County, Tennessee</t>
  </si>
  <si>
    <t>Benton County, Tennessee</t>
  </si>
  <si>
    <t>Bledsoe County, Tennessee</t>
  </si>
  <si>
    <t>Carroll County, Tennessee</t>
  </si>
  <si>
    <t>Claiborne County, Tennessee</t>
  </si>
  <si>
    <t>Clay County, Tennessee</t>
  </si>
  <si>
    <t>Cocke County, Tennessee</t>
  </si>
  <si>
    <t>Coffee County, Tennessee</t>
  </si>
  <si>
    <t>Cumberland County, Tennessee</t>
  </si>
  <si>
    <t>Decatur County, Tennessee</t>
  </si>
  <si>
    <t>De Kalb County, Tennessee</t>
  </si>
  <si>
    <t>Dyer County, Tennessee</t>
  </si>
  <si>
    <t>Fentress County, Tennessee</t>
  </si>
  <si>
    <t>Franklin County, Tennessee</t>
  </si>
  <si>
    <t>Gibson County, Tennessee</t>
  </si>
  <si>
    <t>Giles County, Tennessee</t>
  </si>
  <si>
    <t>Greene County, Tennessee</t>
  </si>
  <si>
    <t>Grundy County, Tennessee</t>
  </si>
  <si>
    <t>Hancock County, Tennessee</t>
  </si>
  <si>
    <t>Hardeman County, Tennessee</t>
  </si>
  <si>
    <t>Hardin County, Tennessee</t>
  </si>
  <si>
    <t>Haywood County, Tennessee</t>
  </si>
  <si>
    <t>Henderson County, Tennessee</t>
  </si>
  <si>
    <t>Henry County, Tennessee</t>
  </si>
  <si>
    <t>Houston County, Tennessee</t>
  </si>
  <si>
    <t>Humphreys County, Tennessee</t>
  </si>
  <si>
    <t>Jackson County, Tennessee</t>
  </si>
  <si>
    <t>Johnson County, Tennessee</t>
  </si>
  <si>
    <t>Lake County, Tennessee</t>
  </si>
  <si>
    <t>Lauderdale County, Tennessee</t>
  </si>
  <si>
    <t>Lawrence County, Tennessee</t>
  </si>
  <si>
    <t>Lewis County, Tennessee</t>
  </si>
  <si>
    <t>Lincoln County, Tennessee</t>
  </si>
  <si>
    <t>Mc Minn County, Tennessee</t>
  </si>
  <si>
    <t>Mc Nairy County, Tennessee</t>
  </si>
  <si>
    <t>Marshall County, Tennessee</t>
  </si>
  <si>
    <t>Meigs County, Tennessee</t>
  </si>
  <si>
    <t>Monroe County, Tennessee</t>
  </si>
  <si>
    <t>Moore County, Tennessee</t>
  </si>
  <si>
    <t>Obion County, Tennessee</t>
  </si>
  <si>
    <t>Overton County, Tennessee</t>
  </si>
  <si>
    <t>Perry County, Tennessee</t>
  </si>
  <si>
    <t>Pickett County, Tennessee</t>
  </si>
  <si>
    <t>Putnam County, Tennessee</t>
  </si>
  <si>
    <t>Rhea County, Tennessee</t>
  </si>
  <si>
    <t>Scott County, Tennessee</t>
  </si>
  <si>
    <t>Sevier County, Tennessee</t>
  </si>
  <si>
    <t>Stewart County, Tennessee</t>
  </si>
  <si>
    <t>Van Buren County, Tennessee</t>
  </si>
  <si>
    <t>Warren County, Tennessee</t>
  </si>
  <si>
    <t>Wayne County, Tennessee</t>
  </si>
  <si>
    <t>Weakley County, Tennessee</t>
  </si>
  <si>
    <t>White County, Tennessee</t>
  </si>
  <si>
    <t>Anderson County, Texas</t>
  </si>
  <si>
    <t>Andrews County, Texas</t>
  </si>
  <si>
    <t>Angelina County, Texas</t>
  </si>
  <si>
    <t>Bailey County, Texas</t>
  </si>
  <si>
    <t>Baylor County, Texas</t>
  </si>
  <si>
    <t>Bee County, Texas</t>
  </si>
  <si>
    <t>Blanco County, Texas</t>
  </si>
  <si>
    <t>Borden County, Texas</t>
  </si>
  <si>
    <t>Bosque County, Texas</t>
  </si>
  <si>
    <t>Brewster County, Texas</t>
  </si>
  <si>
    <t>Briscoe County, Texas</t>
  </si>
  <si>
    <t>Brooks County, Texas</t>
  </si>
  <si>
    <t>Brown County, Texas</t>
  </si>
  <si>
    <t>Burnet County, Texas</t>
  </si>
  <si>
    <t>Calhoun County, Texas</t>
  </si>
  <si>
    <t>Camp County, Texas</t>
  </si>
  <si>
    <t>Cass County, Texas</t>
  </si>
  <si>
    <t>Castro County, Texas</t>
  </si>
  <si>
    <t>Cherokee County, Texas</t>
  </si>
  <si>
    <t>Childress County, Texas</t>
  </si>
  <si>
    <t>Cochran County, Texas</t>
  </si>
  <si>
    <t>Coke County, Texas</t>
  </si>
  <si>
    <t>Coleman County, Texas</t>
  </si>
  <si>
    <t>Collingsworth County, Texas</t>
  </si>
  <si>
    <t>Colorado County, Texas</t>
  </si>
  <si>
    <t>Comanche County, Texas</t>
  </si>
  <si>
    <t>Concho County, Texas</t>
  </si>
  <si>
    <t>Cooke County, Texas</t>
  </si>
  <si>
    <t>Cottle County, Texas</t>
  </si>
  <si>
    <t>Crane County, Texas</t>
  </si>
  <si>
    <t>Crockett County, Texas</t>
  </si>
  <si>
    <t>Culberson County, Texas</t>
  </si>
  <si>
    <t>Dallam County, Texas</t>
  </si>
  <si>
    <t>Dawson County, Texas</t>
  </si>
  <si>
    <t>Deaf Smith County, Texas</t>
  </si>
  <si>
    <t>Delta County, Texas</t>
  </si>
  <si>
    <t>De Witt County, Texas</t>
  </si>
  <si>
    <t>Dickens County, Texas</t>
  </si>
  <si>
    <t>Dimmit County, Texas</t>
  </si>
  <si>
    <t>Donley County, Texas</t>
  </si>
  <si>
    <t>Duval County, Texas</t>
  </si>
  <si>
    <t>Eastland County, Texas</t>
  </si>
  <si>
    <t>Edwards County, Texas</t>
  </si>
  <si>
    <t>Erath County, Texas</t>
  </si>
  <si>
    <t>Fannin County, Texas</t>
  </si>
  <si>
    <t>Fayette County, Texas</t>
  </si>
  <si>
    <t>Fisher County, Texas</t>
  </si>
  <si>
    <t>Floyd County, Texas</t>
  </si>
  <si>
    <t>Foard County, Texas</t>
  </si>
  <si>
    <t>Franklin County, Texas</t>
  </si>
  <si>
    <t>Freestone County, Texas</t>
  </si>
  <si>
    <t>Frio County, Texas</t>
  </si>
  <si>
    <t>Gaines County, Texas</t>
  </si>
  <si>
    <t>Garza County, Texas</t>
  </si>
  <si>
    <t>Gillespie County, Texas</t>
  </si>
  <si>
    <t>Glasscock County, Texas</t>
  </si>
  <si>
    <t>Gonzales County, Texas</t>
  </si>
  <si>
    <t>Gray County, Texas</t>
  </si>
  <si>
    <t>Grimes County, Texas</t>
  </si>
  <si>
    <t>Hale County, Texas</t>
  </si>
  <si>
    <t>Hall County, Texas</t>
  </si>
  <si>
    <t>Hamilton County, Texas</t>
  </si>
  <si>
    <t>Hansford County, Texas</t>
  </si>
  <si>
    <t>Hardeman County, Texas</t>
  </si>
  <si>
    <t>Harrison County, Texas</t>
  </si>
  <si>
    <t>Hartley County, Texas</t>
  </si>
  <si>
    <t>Haskell County, Texas</t>
  </si>
  <si>
    <t>Hemphill County, Texas</t>
  </si>
  <si>
    <t>Henderson County, Texas</t>
  </si>
  <si>
    <t>Hill County, Texas</t>
  </si>
  <si>
    <t>Hockley County, Texas</t>
  </si>
  <si>
    <t>Hopkins County, Texas</t>
  </si>
  <si>
    <t>Houston County, Texas</t>
  </si>
  <si>
    <t>Howard County, Texas</t>
  </si>
  <si>
    <t>Hutchinson County, Texas</t>
  </si>
  <si>
    <t>Jack County, Texas</t>
  </si>
  <si>
    <t>Jackson County, Texas</t>
  </si>
  <si>
    <t>Jasper County, Texas</t>
  </si>
  <si>
    <t>Jeff Davis County, Texas</t>
  </si>
  <si>
    <t>Jim Hogg County, Texas</t>
  </si>
  <si>
    <t>Jim Wells County, Texas</t>
  </si>
  <si>
    <t>Karnes County, Texas</t>
  </si>
  <si>
    <t>Kenedy County, Texas</t>
  </si>
  <si>
    <t>Kent County, Texas</t>
  </si>
  <si>
    <t>Kerr County, Texas</t>
  </si>
  <si>
    <t>Kimble County, Texas</t>
  </si>
  <si>
    <t>King County, Texas</t>
  </si>
  <si>
    <t>Kinney County, Texas</t>
  </si>
  <si>
    <t>Kleberg County, Texas</t>
  </si>
  <si>
    <t>Knox County, Texas</t>
  </si>
  <si>
    <t>Lamar County, Texas</t>
  </si>
  <si>
    <t>Lamb County, Texas</t>
  </si>
  <si>
    <t>La Salle County, Texas</t>
  </si>
  <si>
    <t>Lavaca County, Texas</t>
  </si>
  <si>
    <t>Lee County, Texas</t>
  </si>
  <si>
    <t>Leon County, Texas</t>
  </si>
  <si>
    <t>Limestone County, Texas</t>
  </si>
  <si>
    <t>Lipscomb County, Texas</t>
  </si>
  <si>
    <t>Live Oak County, Texas</t>
  </si>
  <si>
    <t>Llano County, Texas</t>
  </si>
  <si>
    <t>Loving County, Texas</t>
  </si>
  <si>
    <t>Mc Culloch County, Texas</t>
  </si>
  <si>
    <t>Mc Mullen County, Texas</t>
  </si>
  <si>
    <t>Madison County, Texas</t>
  </si>
  <si>
    <t>Marion County, Texas</t>
  </si>
  <si>
    <t>Mason County, Texas</t>
  </si>
  <si>
    <t>Matagorda County, Texas</t>
  </si>
  <si>
    <t>Maverick County, Texas</t>
  </si>
  <si>
    <t>Menard County, Texas</t>
  </si>
  <si>
    <t>Milam County, Texas</t>
  </si>
  <si>
    <t>Mills County, Texas</t>
  </si>
  <si>
    <t>Mitchell County, Texas</t>
  </si>
  <si>
    <t>Montague County, Texas</t>
  </si>
  <si>
    <t>Moore County, Texas</t>
  </si>
  <si>
    <t>Morris County, Texas</t>
  </si>
  <si>
    <t>Motley County, Texas</t>
  </si>
  <si>
    <t>Nacogdoches County, Texas</t>
  </si>
  <si>
    <t>Navarro County, Texas</t>
  </si>
  <si>
    <t>Nolan County, Texas</t>
  </si>
  <si>
    <t>Ochiltree County, Texas</t>
  </si>
  <si>
    <t>Palo Pinto County, Texas</t>
  </si>
  <si>
    <t>Panola County, Texas</t>
  </si>
  <si>
    <t>Parmer County, Texas</t>
  </si>
  <si>
    <t>Pecos County, Texas</t>
  </si>
  <si>
    <t>Polk County, Texas</t>
  </si>
  <si>
    <t>Presidio County, Texas</t>
  </si>
  <si>
    <t>Rains County, Texas</t>
  </si>
  <si>
    <t>Reagan County, Texas</t>
  </si>
  <si>
    <t>Real County, Texas</t>
  </si>
  <si>
    <t>Red River County, Texas</t>
  </si>
  <si>
    <t>Reeves County, Texas</t>
  </si>
  <si>
    <t>Refugio County, Texas</t>
  </si>
  <si>
    <t>Roberts County, Texas</t>
  </si>
  <si>
    <t>Runnels County, Texas</t>
  </si>
  <si>
    <t>Sabine County, Texas</t>
  </si>
  <si>
    <t>San Augustine County, Texas</t>
  </si>
  <si>
    <t>San Jacinto County, Texas</t>
  </si>
  <si>
    <t>San Saba County, Texas</t>
  </si>
  <si>
    <t>Schleicher County, Texas</t>
  </si>
  <si>
    <t>Scurry County, Texas</t>
  </si>
  <si>
    <t>Shackelford County, Texas</t>
  </si>
  <si>
    <t>Shelby County, Texas</t>
  </si>
  <si>
    <t>Sherman County, Texas</t>
  </si>
  <si>
    <t>Starr County, Texas</t>
  </si>
  <si>
    <t>Stephens County, Texas</t>
  </si>
  <si>
    <t>Sterling County, Texas</t>
  </si>
  <si>
    <t>Stonewall County, Texas</t>
  </si>
  <si>
    <t>Sutton County, Texas</t>
  </si>
  <si>
    <t>Swisher County, Texas</t>
  </si>
  <si>
    <t>Terrell County, Texas</t>
  </si>
  <si>
    <t>Terry County, Texas</t>
  </si>
  <si>
    <t>Throckmorton County, Texas</t>
  </si>
  <si>
    <t>Titus County, Texas</t>
  </si>
  <si>
    <t>Trinity County, Texas</t>
  </si>
  <si>
    <t>Tyler County, Texas</t>
  </si>
  <si>
    <t>Upton County, Texas</t>
  </si>
  <si>
    <t>Uvalde County, Texas</t>
  </si>
  <si>
    <t>Val Verde County, Texas</t>
  </si>
  <si>
    <t>Van Zandt County, Texas</t>
  </si>
  <si>
    <t>Walker County, Texas</t>
  </si>
  <si>
    <t>Ward County, Texas</t>
  </si>
  <si>
    <t>Washington County, Texas</t>
  </si>
  <si>
    <t>Wharton County, Texas</t>
  </si>
  <si>
    <t>Wheeler County, Texas</t>
  </si>
  <si>
    <t>Wilbarger County, Texas</t>
  </si>
  <si>
    <t>Willacy County, Texas</t>
  </si>
  <si>
    <t>Winkler County, Texas</t>
  </si>
  <si>
    <t>Wood County, Texas</t>
  </si>
  <si>
    <t>Yoakum County, Texas</t>
  </si>
  <si>
    <t>Young County, Texas</t>
  </si>
  <si>
    <t>Zapata County, Texas</t>
  </si>
  <si>
    <t>Zavala County, Texas</t>
  </si>
  <si>
    <t>Beaver County, Utah</t>
  </si>
  <si>
    <t>Carbon County, Utah</t>
  </si>
  <si>
    <t>Daggett County, Utah</t>
  </si>
  <si>
    <t>Duchesne County, Utah</t>
  </si>
  <si>
    <t>Emery County, Utah</t>
  </si>
  <si>
    <t>Garfield County, Utah</t>
  </si>
  <si>
    <t>Grand County, Utah</t>
  </si>
  <si>
    <t>Iron County, Utah</t>
  </si>
  <si>
    <t>Kane County, Utah</t>
  </si>
  <si>
    <t>Millard County, Utah</t>
  </si>
  <si>
    <t>Piute County, Utah</t>
  </si>
  <si>
    <t>Rich County, Utah</t>
  </si>
  <si>
    <t>San Juan County, Utah</t>
  </si>
  <si>
    <t>Sanpete County, Utah</t>
  </si>
  <si>
    <t>Sevier County, Utah</t>
  </si>
  <si>
    <t>Summit County, Utah</t>
  </si>
  <si>
    <t>Uintah County, Utah</t>
  </si>
  <si>
    <t>Wasatch County, Utah</t>
  </si>
  <si>
    <t>Wayne County, Utah</t>
  </si>
  <si>
    <t>Addison County, Vermont</t>
  </si>
  <si>
    <t>Bennington County, Vermont</t>
  </si>
  <si>
    <t>Caledonia County, Vermont</t>
  </si>
  <si>
    <t>Essex County, Vermont</t>
  </si>
  <si>
    <t>Lamoille County, Vermont</t>
  </si>
  <si>
    <t>Orange County, Vermont</t>
  </si>
  <si>
    <t>Orleans County, Vermont</t>
  </si>
  <si>
    <t>Rutland County, Vermont</t>
  </si>
  <si>
    <t>Washington County, Vermont</t>
  </si>
  <si>
    <t>Windham County, Vermont</t>
  </si>
  <si>
    <t>Windsor County, Vermont</t>
  </si>
  <si>
    <t>Accomack County, Virginia</t>
  </si>
  <si>
    <t>Alleghany County, Virginia</t>
  </si>
  <si>
    <t>Bath County, Virginia</t>
  </si>
  <si>
    <t>Bland County, Virginia</t>
  </si>
  <si>
    <t>Brunswick County, Virginia</t>
  </si>
  <si>
    <t>Buchanan County, Virginia</t>
  </si>
  <si>
    <t>Carroll County, Virginia</t>
  </si>
  <si>
    <t>Charlotte County, Virginia</t>
  </si>
  <si>
    <t>Cumberland County, Virginia</t>
  </si>
  <si>
    <t>Dickenson County, Virginia</t>
  </si>
  <si>
    <t>Essex County, Virginia</t>
  </si>
  <si>
    <t>Grayson County, Virginia</t>
  </si>
  <si>
    <t>Greensville County, Virginia</t>
  </si>
  <si>
    <t>Halifax County, Virginia</t>
  </si>
  <si>
    <t>Henry County, Virginia</t>
  </si>
  <si>
    <t>Highland County, Virginia</t>
  </si>
  <si>
    <t>King And Queen County, Virginia</t>
  </si>
  <si>
    <t>King George County, Virginia</t>
  </si>
  <si>
    <t>Lancaster County, Virginia</t>
  </si>
  <si>
    <t>Lee County, Virginia</t>
  </si>
  <si>
    <t>Louisa County, Virginia</t>
  </si>
  <si>
    <t>Lunenburg County, Virginia</t>
  </si>
  <si>
    <t>Madison County, Virginia</t>
  </si>
  <si>
    <t>Mecklenburg County, Virginia</t>
  </si>
  <si>
    <t>Middlesex County, Virginia</t>
  </si>
  <si>
    <t>Northampton County, Virginia</t>
  </si>
  <si>
    <t>Northumberland County, Virginia</t>
  </si>
  <si>
    <t>Nottoway County, Virginia</t>
  </si>
  <si>
    <t>Orange County, Virginia</t>
  </si>
  <si>
    <t>Page County, Virginia</t>
  </si>
  <si>
    <t>Patrick County, Virginia</t>
  </si>
  <si>
    <t>Pittsylvania County, Virginia</t>
  </si>
  <si>
    <t>Prince Edward County, Virginia</t>
  </si>
  <si>
    <t>Richmond County, Virginia</t>
  </si>
  <si>
    <t>Rockbridge County, Virginia</t>
  </si>
  <si>
    <t>Russell County, Virginia</t>
  </si>
  <si>
    <t>Shenandoah County, Virginia</t>
  </si>
  <si>
    <t>Smyth County, Virginia</t>
  </si>
  <si>
    <t>Southampton County, Virginia</t>
  </si>
  <si>
    <t>Surry County, Virginia</t>
  </si>
  <si>
    <t>Tazewell County, Virginia</t>
  </si>
  <si>
    <t>Westmoreland County, Virginia</t>
  </si>
  <si>
    <t>Wise County, Virginia</t>
  </si>
  <si>
    <t>Wythe County, Virginia</t>
  </si>
  <si>
    <t>Buena Vista City, Virginia</t>
  </si>
  <si>
    <t>Covington City, Virginia</t>
  </si>
  <si>
    <t>Danville City, Virginia</t>
  </si>
  <si>
    <t>Emporia County, Virginia</t>
  </si>
  <si>
    <t>Franklin City, Virginia</t>
  </si>
  <si>
    <t>Galax City County, Virginia</t>
  </si>
  <si>
    <t>Lexington City, Virginia</t>
  </si>
  <si>
    <t>Martinsville City, Virginia</t>
  </si>
  <si>
    <t>Norton City, Virginia</t>
  </si>
  <si>
    <t>Adams County, Washington</t>
  </si>
  <si>
    <t>Clallam County, Washington</t>
  </si>
  <si>
    <t>Ferry County, Washington</t>
  </si>
  <si>
    <t>Garfield County, Washington</t>
  </si>
  <si>
    <t>Grant County, Washington</t>
  </si>
  <si>
    <t>Grays Harbor County, Washington</t>
  </si>
  <si>
    <t>Island County, Washington</t>
  </si>
  <si>
    <t>Jefferson County, Washington</t>
  </si>
  <si>
    <t>Kittitas County, Washington</t>
  </si>
  <si>
    <t>Klickitat County, Washington</t>
  </si>
  <si>
    <t>Lewis County, Washington</t>
  </si>
  <si>
    <t>Lincoln County, Washington</t>
  </si>
  <si>
    <t>Mason County, Washington</t>
  </si>
  <si>
    <t>Okanogan County, Washington</t>
  </si>
  <si>
    <t>Pacific County, Washington</t>
  </si>
  <si>
    <t>San Juan County, Washington</t>
  </si>
  <si>
    <t>Wahkiakum County, Washington</t>
  </si>
  <si>
    <t>Whitman County, Washington</t>
  </si>
  <si>
    <t>Barbour County, West Virginia</t>
  </si>
  <si>
    <t>Braxton County, West Virginia</t>
  </si>
  <si>
    <t>Calhoun County, West Virginia</t>
  </si>
  <si>
    <t>Doddridge County, West Virginia</t>
  </si>
  <si>
    <t>Gilmer County, West Virginia</t>
  </si>
  <si>
    <t>Grant County, West Virginia</t>
  </si>
  <si>
    <t>Greenbrier County, West Virginia</t>
  </si>
  <si>
    <t>Hardy County, West Virginia</t>
  </si>
  <si>
    <t>Harrison County, West Virginia</t>
  </si>
  <si>
    <t>Jackson County, West Virginia</t>
  </si>
  <si>
    <t>Lewis County, West Virginia</t>
  </si>
  <si>
    <t>Logan County, West Virginia</t>
  </si>
  <si>
    <t>Mc Dowell County, West Virginia</t>
  </si>
  <si>
    <t>Marion County, West Virginia</t>
  </si>
  <si>
    <t>Mason County, West Virginia</t>
  </si>
  <si>
    <t>Mercer County, West Virginia</t>
  </si>
  <si>
    <t>Mingo County, West Virginia</t>
  </si>
  <si>
    <t>Monroe County, West Virginia</t>
  </si>
  <si>
    <t>Morgan County, West Virginia</t>
  </si>
  <si>
    <t>Nicholas County, West Virginia</t>
  </si>
  <si>
    <t>Pendleton County, West Virginia</t>
  </si>
  <si>
    <t>Pleasants County, West Virginia</t>
  </si>
  <si>
    <t>Pocahontas County, West Virginia</t>
  </si>
  <si>
    <t>Randolph County, West Virginia</t>
  </si>
  <si>
    <t>Ritchie County, West Virginia</t>
  </si>
  <si>
    <t>Roane County, West Virginia</t>
  </si>
  <si>
    <t>Summers County, West Virginia</t>
  </si>
  <si>
    <t>Taylor County, West Virginia</t>
  </si>
  <si>
    <t>Tucker County, West Virginia</t>
  </si>
  <si>
    <t>Tyler County, West Virginia</t>
  </si>
  <si>
    <t>Upshur County, West Virginia</t>
  </si>
  <si>
    <t>Webster County, West Virginia</t>
  </si>
  <si>
    <t>Wetzel County, West Virginia</t>
  </si>
  <si>
    <t>Wyoming County, West Virginia</t>
  </si>
  <si>
    <t>Adams County, Wisconsin</t>
  </si>
  <si>
    <t>Ashland County, Wisconsin</t>
  </si>
  <si>
    <t>Barron County, Wisconsin</t>
  </si>
  <si>
    <t>Bayfield County, Wisconsin</t>
  </si>
  <si>
    <t>Buffalo County, Wisconsin</t>
  </si>
  <si>
    <t>Burnett County, Wisconsin</t>
  </si>
  <si>
    <t>Clark County, Wisconsin</t>
  </si>
  <si>
    <t>Crawford County, Wisconsin</t>
  </si>
  <si>
    <t>Dodge County, Wisconsin</t>
  </si>
  <si>
    <t>Door County, Wisconsin</t>
  </si>
  <si>
    <t>Dunn County, Wisconsin</t>
  </si>
  <si>
    <t>Florence County, Wisconsin</t>
  </si>
  <si>
    <t>Forest County, Wisconsin</t>
  </si>
  <si>
    <t>Grant County, Wisconsin</t>
  </si>
  <si>
    <t>Green Lake County, Wisconsin</t>
  </si>
  <si>
    <t>Iron County, Wisconsin</t>
  </si>
  <si>
    <t>Jackson County, Wisconsin</t>
  </si>
  <si>
    <t>Jefferson County, Wisconsin</t>
  </si>
  <si>
    <t>Juneau County, Wisconsin</t>
  </si>
  <si>
    <t>Lafayette County, Wisconsin</t>
  </si>
  <si>
    <t>Langlade County, Wisconsin</t>
  </si>
  <si>
    <t>Lincoln County, Wisconsin</t>
  </si>
  <si>
    <t>Manitowoc County, Wisconsin</t>
  </si>
  <si>
    <t>Marinette County, Wisconsin</t>
  </si>
  <si>
    <t>Marquette County, Wisconsin</t>
  </si>
  <si>
    <t>Menominee County, Wisconsin</t>
  </si>
  <si>
    <t>Monroe County, Wisconsin</t>
  </si>
  <si>
    <t>Oneida County, Wisconsin</t>
  </si>
  <si>
    <t>Pepin County, Wisconsin</t>
  </si>
  <si>
    <t>Polk County, Wisconsin</t>
  </si>
  <si>
    <t>Portage County, Wisconsin</t>
  </si>
  <si>
    <t>Price County, Wisconsin</t>
  </si>
  <si>
    <t>Richland County, Wisconsin</t>
  </si>
  <si>
    <t>Rusk County, Wisconsin</t>
  </si>
  <si>
    <t>Sauk County, Wisconsin</t>
  </si>
  <si>
    <t>Sawyer County, Wisconsin</t>
  </si>
  <si>
    <t>Shawano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</si>
  <si>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</si>
  <si>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</si>
  <si>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</si>
  <si>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</si>
  <si>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</si>
  <si>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</si>
  <si>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Waupaca County, Wisconsin</t>
  </si>
  <si>
    <t>Waushara County, Wisconsin</t>
  </si>
  <si>
    <t>Wood County, Wisconsin</t>
  </si>
  <si>
    <t>Albany County, Wyoming</t>
  </si>
  <si>
    <t>Big Horn County, Wyoming</t>
  </si>
  <si>
    <t>Campbell County, Wyoming</t>
  </si>
  <si>
    <t>Carbon County, Wyoming</t>
  </si>
  <si>
    <t>Converse County, Wyoming</t>
  </si>
  <si>
    <t>Crook County, Wyoming</t>
  </si>
  <si>
    <t>Fremont County, Wyoming</t>
  </si>
  <si>
    <t>Goshen County, Wyoming</t>
  </si>
  <si>
    <t>Hot Springs County, Wyoming</t>
  </si>
  <si>
    <t>Johnson County, Wyoming</t>
  </si>
  <si>
    <t>Lincoln County, Wyoming</t>
  </si>
  <si>
    <t>Niobrara County, Wyoming</t>
  </si>
  <si>
    <t>Park County, Wyoming</t>
  </si>
  <si>
    <t>Platte County, Wyoming</t>
  </si>
  <si>
    <t>Sheridan County, Wyoming</t>
  </si>
  <si>
    <t>Sublette County, Wyoming</t>
  </si>
  <si>
    <t>Sweetwater County, Wyoming</t>
  </si>
  <si>
    <t>Teton County, Wyoming</t>
  </si>
  <si>
    <t>Uinta County, Wyoming</t>
  </si>
  <si>
    <t>Washakie County, Wyoming</t>
  </si>
  <si>
    <t>Weston County, Wyoming</t>
  </si>
  <si>
    <t>N/A</t>
  </si>
  <si>
    <t>Standard PPS rate</t>
  </si>
  <si>
    <t>Add on</t>
  </si>
  <si>
    <t>NRS Converson factor</t>
  </si>
  <si>
    <t>Severity Level</t>
  </si>
  <si>
    <t>Points (Scoring)</t>
  </si>
  <si>
    <t>Relative Weight</t>
  </si>
  <si>
    <t>CY2020NRS
Payment Amounts</t>
  </si>
  <si>
    <t>1 to 14</t>
  </si>
  <si>
    <t>15 to 27</t>
  </si>
  <si>
    <t>28 to 48</t>
  </si>
  <si>
    <t>49 to 98</t>
  </si>
  <si>
    <t>99+</t>
  </si>
  <si>
    <t>NRS Severity Level</t>
  </si>
  <si>
    <t>NRS level</t>
  </si>
  <si>
    <t>Data submissions</t>
  </si>
  <si>
    <t>Yes</t>
  </si>
  <si>
    <t>No</t>
  </si>
  <si>
    <t xml:space="preserve">Submit Required Quality Data? </t>
  </si>
  <si>
    <t>NRS</t>
  </si>
  <si>
    <t>30 day PPS</t>
  </si>
  <si>
    <t>Labor/non labor</t>
  </si>
  <si>
    <t xml:space="preserve">Labor  </t>
  </si>
  <si>
    <t>Non-labor</t>
  </si>
  <si>
    <t>Sequester</t>
  </si>
  <si>
    <t>Off</t>
  </si>
  <si>
    <t>On</t>
  </si>
  <si>
    <t>HIPPS Code Lookup</t>
  </si>
  <si>
    <t>Rate &amp; NRS</t>
  </si>
  <si>
    <t>1aa21</t>
  </si>
  <si>
    <t>Rural add-on type</t>
  </si>
  <si>
    <t>Rural add-on %</t>
  </si>
  <si>
    <t>1. Indicate your state from the the drop down.</t>
  </si>
  <si>
    <t>2. Select your county from the drop down.</t>
  </si>
  <si>
    <t>4. Indicate if required quality reporting data was submitted (2% reduction if not submitted).</t>
  </si>
  <si>
    <t>5. Indicate whether or not you would like 2% sequester on/off.</t>
  </si>
  <si>
    <t>6. The rural add-on type and percentage will show based on your county.</t>
  </si>
  <si>
    <t>7. Enter a valid HIPPS code to view the rate for that particular code.</t>
  </si>
  <si>
    <t>8. Additional HIPPS code rates can be viewed by scrolling down the calculator page.</t>
  </si>
  <si>
    <t>3. Enter the non-routine supplies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</si>
</sst>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\(#,##0.000\)"/>
    <numFmt numFmtId="165" formatCode="0.0000"/>
    <numFmt numFmtId="166" formatCode="&quot;$&quot;\ 0.0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2"/>
    </font>
    <font>
      <b/>
      <sz val="12"/>
      <color theme="0"/>
      <name val="Times New Roman"/>
      <family val="1"/>
      <charset val="204"/>
    </font>
    <font>
      <sz val="12"/>
      <color theme="0"/>
      <name val="Arial"/>
      <family val="2"/>
    </font>
    <font>
      <sz val="12"/>
      <color theme="0"/>
      <name val="Times New Roman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Fill="1"/>
    <xf numFmtId="0" fontId="0" fillId="0" borderId="0" xfId="0" quotePrefix="1" applyFill="1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/>
    <xf numFmtId="0" fontId="0" fillId="0" borderId="0" xfId="0" applyFill="1" applyBorder="1" applyProtection="1"/>
    <xf numFmtId="0" fontId="4" fillId="0" borderId="0" xfId="0" applyFont="1"/>
    <xf numFmtId="0" fontId="0" fillId="0" borderId="0" xfId="0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ill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0" xfId="0" quotePrefix="1" applyAlignment="1" applyProtection="1">
      <alignment horizontal="left"/>
      <protection locked="0"/>
    </xf>
    <xf numFmtId="0" fontId="5" fillId="0" borderId="0" xfId="0" applyFont="1"/>
    <xf numFmtId="0" fontId="5" fillId="2" borderId="0" xfId="0" applyFont="1" applyFill="1"/>
    <xf numFmtId="0" fontId="6" fillId="2" borderId="0" xfId="0" applyFont="1" applyFill="1" applyBorder="1" applyAlignment="1">
      <alignment horizontal="left" vertical="top" wrapText="1" indent="3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1" fontId="8" fillId="2" borderId="0" xfId="0" applyNumberFormat="1" applyFont="1" applyFill="1" applyBorder="1" applyAlignment="1">
      <alignment horizontal="center" vertical="top" shrinkToFit="1"/>
    </xf>
    <xf numFmtId="165" fontId="8" fillId="2" borderId="0" xfId="0" applyNumberFormat="1" applyFont="1" applyFill="1" applyBorder="1" applyAlignment="1">
      <alignment horizontal="center" vertical="top" shrinkToFit="1"/>
    </xf>
    <xf numFmtId="166" fontId="8" fillId="2" borderId="0" xfId="0" applyNumberFormat="1" applyFont="1" applyFill="1" applyBorder="1" applyAlignment="1">
      <alignment horizontal="center" vertical="top" shrinkToFit="1"/>
    </xf>
    <xf numFmtId="0" fontId="9" fillId="2" borderId="0" xfId="0" applyFont="1" applyFill="1" applyBorder="1" applyAlignment="1">
      <alignment horizontal="center" vertical="top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quotePrefix="1" applyFill="1"/>
    <xf numFmtId="0" fontId="0" fillId="0" borderId="0" xfId="0" applyFill="1"/>
    <xf numFmtId="0" fontId="0" fillId="0" borderId="6" xfId="0" quotePrefix="1" applyFill="1" applyBorder="1" applyAlignment="1" applyProtection="1">
      <alignment horizontal="left"/>
      <protection locked="0"/>
    </xf>
    <xf numFmtId="0" fontId="0" fillId="0" borderId="7" xfId="0" quotePrefix="1" applyFill="1" applyBorder="1" applyAlignment="1" applyProtection="1">
      <alignment horizontal="left"/>
      <protection locked="0"/>
    </xf>
    <xf numFmtId="0" fontId="0" fillId="0" borderId="3" xfId="0" quotePrefix="1" applyFill="1" applyBorder="1" applyAlignment="1" applyProtection="1">
      <alignment horizontal="left"/>
      <protection locked="0"/>
    </xf>
    <xf numFmtId="0" fontId="0" fillId="0" borderId="4" xfId="0" quotePrefix="1" applyFill="1" applyBorder="1" applyAlignment="1" applyProtection="1">
      <alignment horizontal="left"/>
      <protection locked="0"/>
    </xf>
    <xf numFmtId="0" fontId="0" fillId="0" borderId="5" xfId="0" quotePrefix="1" applyFill="1" applyBorder="1" applyAlignment="1" applyProtection="1">
      <alignment horizontal="left"/>
      <protection locked="0"/>
    </xf>
    <xf numFmtId="37" fontId="0" fillId="0" borderId="0" xfId="0" applyNumberFormat="1" applyBorder="1" applyProtection="1"/>
    <xf numFmtId="39" fontId="0" fillId="0" borderId="0" xfId="0" applyNumberFormat="1" applyBorder="1" applyProtection="1"/>
    <xf numFmtId="164" fontId="0" fillId="0" borderId="0" xfId="0" applyNumberFormat="1" applyBorder="1" applyProtection="1"/>
    <xf numFmtId="39" fontId="3" fillId="0" borderId="0" xfId="0" applyNumberFormat="1" applyFont="1" applyFill="1" applyBorder="1" applyProtection="1"/>
    <xf numFmtId="10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1" xfId="0" applyBorder="1" applyProtection="1">
      <protection locked="0"/>
    </xf>
  </cellXfs>
  <cellStyles count="3">
    <cellStyle name="Normal" xfId="0" builtinId="0"/>
    <cellStyle name="Normal 2" xfId="1" xr:uid="{FF9A4C4B-903D-4E71-9F25-E0BC870F27FA}"/>
    <cellStyle name="Normal 3" xfId="2" xr:uid="{D584DD2E-D60A-4F07-80A1-71B95CC6EABC}"/>
  </cellStyles>
  <dxfs count="0"/>
  <tableStyles count="0" defaultTableStyle="TableStyleMedium2" defaultPivotStyle="PivotStyleLight16"/>
  <colors>
    <mruColors>
      <color rgb="FF00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alculator!C3"/><Relationship Id="rId7" Type="http://schemas.openxmlformats.org/officeDocument/2006/relationships/image" Target="../media/image1.png"/><Relationship Id="rId2" Type="http://schemas.openxmlformats.org/officeDocument/2006/relationships/hyperlink" Target="#Calculator!C2"/><Relationship Id="rId1" Type="http://schemas.openxmlformats.org/officeDocument/2006/relationships/hyperlink" Target="#Calculator!C1"/><Relationship Id="rId6" Type="http://schemas.openxmlformats.org/officeDocument/2006/relationships/hyperlink" Target="#Calculator!C4"/><Relationship Id="rId5" Type="http://schemas.openxmlformats.org/officeDocument/2006/relationships/hyperlink" Target="#Calculator!A10"/><Relationship Id="rId4" Type="http://schemas.openxmlformats.org/officeDocument/2006/relationships/hyperlink" Target="#Calculator!C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struction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17</xdr:row>
      <xdr:rowOff>9525</xdr:rowOff>
    </xdr:from>
    <xdr:to>
      <xdr:col>6</xdr:col>
      <xdr:colOff>276225</xdr:colOff>
      <xdr:row>18</xdr:row>
      <xdr:rowOff>180975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5081B-7960-40FC-91B0-A083E539EE98}"/>
            </a:ext>
          </a:extLst>
        </xdr:cNvPr>
        <xdr:cNvSpPr/>
      </xdr:nvSpPr>
      <xdr:spPr>
        <a:xfrm>
          <a:off x="2828925" y="3257550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>
    <xdr:from>
      <xdr:col>4</xdr:col>
      <xdr:colOff>180975</xdr:colOff>
      <xdr:row>21</xdr:row>
      <xdr:rowOff>9525</xdr:rowOff>
    </xdr:from>
    <xdr:to>
      <xdr:col>6</xdr:col>
      <xdr:colOff>66675</xdr:colOff>
      <xdr:row>22</xdr:row>
      <xdr:rowOff>180975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302B1-CE2D-45A9-BEF4-66995F34DB09}"/>
            </a:ext>
          </a:extLst>
        </xdr:cNvPr>
        <xdr:cNvSpPr/>
      </xdr:nvSpPr>
      <xdr:spPr>
        <a:xfrm>
          <a:off x="2619375" y="4019550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>
    <xdr:from>
      <xdr:col>4</xdr:col>
      <xdr:colOff>9525</xdr:colOff>
      <xdr:row>24</xdr:row>
      <xdr:rowOff>123825</xdr:rowOff>
    </xdr:from>
    <xdr:to>
      <xdr:col>5</xdr:col>
      <xdr:colOff>504825</xdr:colOff>
      <xdr:row>26</xdr:row>
      <xdr:rowOff>104775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2F9E4-F0B6-4D79-BD5C-C5126651A218}"/>
            </a:ext>
          </a:extLst>
        </xdr:cNvPr>
        <xdr:cNvSpPr/>
      </xdr:nvSpPr>
      <xdr:spPr>
        <a:xfrm>
          <a:off x="2447925" y="2219325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>
    <xdr:from>
      <xdr:col>6</xdr:col>
      <xdr:colOff>152400</xdr:colOff>
      <xdr:row>30</xdr:row>
      <xdr:rowOff>104775</xdr:rowOff>
    </xdr:from>
    <xdr:to>
      <xdr:col>8</xdr:col>
      <xdr:colOff>38100</xdr:colOff>
      <xdr:row>32</xdr:row>
      <xdr:rowOff>85725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82DA93-FDFB-46C3-95F8-94540B8185D1}"/>
            </a:ext>
          </a:extLst>
        </xdr:cNvPr>
        <xdr:cNvSpPr/>
      </xdr:nvSpPr>
      <xdr:spPr>
        <a:xfrm>
          <a:off x="3810000" y="5829300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>
    <xdr:from>
      <xdr:col>6</xdr:col>
      <xdr:colOff>504825</xdr:colOff>
      <xdr:row>35</xdr:row>
      <xdr:rowOff>171450</xdr:rowOff>
    </xdr:from>
    <xdr:to>
      <xdr:col>8</xdr:col>
      <xdr:colOff>390525</xdr:colOff>
      <xdr:row>37</xdr:row>
      <xdr:rowOff>152400</xdr:rowOff>
    </xdr:to>
    <xdr:sp macro="" textlink="">
      <xdr:nvSpPr>
        <xdr:cNvPr id="7" name="Rectangle: Rounded Corner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0A54FB-A37F-4452-B73F-11DC8DE07D8E}"/>
            </a:ext>
          </a:extLst>
        </xdr:cNvPr>
        <xdr:cNvSpPr/>
      </xdr:nvSpPr>
      <xdr:spPr>
        <a:xfrm>
          <a:off x="4162425" y="6848475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>
    <xdr:from>
      <xdr:col>9</xdr:col>
      <xdr:colOff>19050</xdr:colOff>
      <xdr:row>27</xdr:row>
      <xdr:rowOff>85725</xdr:rowOff>
    </xdr:from>
    <xdr:to>
      <xdr:col>10</xdr:col>
      <xdr:colOff>514350</xdr:colOff>
      <xdr:row>29</xdr:row>
      <xdr:rowOff>66675</xdr:rowOff>
    </xdr:to>
    <xdr:sp macro="" textlink="">
      <xdr:nvSpPr>
        <xdr:cNvPr id="10" name="Rectangle: Rounded Corner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8A9289-DA7C-4EF2-8DB8-9AA7EE4B6BEC}"/>
            </a:ext>
          </a:extLst>
        </xdr:cNvPr>
        <xdr:cNvSpPr/>
      </xdr:nvSpPr>
      <xdr:spPr>
        <a:xfrm>
          <a:off x="5505450" y="5238750"/>
          <a:ext cx="1104900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Go to Cell</a:t>
          </a:r>
        </a:p>
      </xdr:txBody>
    </xdr:sp>
    <xdr:clientData/>
  </xdr:twoCellAnchor>
  <xdr:twoCellAnchor editAs="oneCell">
    <xdr:from>
      <xdr:col>1</xdr:col>
      <xdr:colOff>161925</xdr:colOff>
      <xdr:row>0</xdr:row>
      <xdr:rowOff>66675</xdr:rowOff>
    </xdr:from>
    <xdr:to>
      <xdr:col>9</xdr:col>
      <xdr:colOff>383472</xdr:colOff>
      <xdr:row>8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99DBB9-6B1F-4E5A-89E0-AF7EF55A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1525" y="66675"/>
          <a:ext cx="5098347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47627</xdr:rowOff>
    </xdr:from>
    <xdr:to>
      <xdr:col>6</xdr:col>
      <xdr:colOff>533400</xdr:colOff>
      <xdr:row>4</xdr:row>
      <xdr:rowOff>152401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F9F83-3234-410D-8B93-955A87302FB1}"/>
            </a:ext>
          </a:extLst>
        </xdr:cNvPr>
        <xdr:cNvSpPr/>
      </xdr:nvSpPr>
      <xdr:spPr>
        <a:xfrm>
          <a:off x="2971800" y="428627"/>
          <a:ext cx="1600200" cy="485774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Back to Instructions</a:t>
          </a:r>
        </a:p>
      </xdr:txBody>
    </xdr:sp>
    <xdr:clientData/>
  </xdr:twoCellAnchor>
  <xdr:twoCellAnchor editAs="oneCell">
    <xdr:from>
      <xdr:col>7</xdr:col>
      <xdr:colOff>180975</xdr:colOff>
      <xdr:row>0</xdr:row>
      <xdr:rowOff>0</xdr:rowOff>
    </xdr:from>
    <xdr:to>
      <xdr:col>15</xdr:col>
      <xdr:colOff>476250</xdr:colOff>
      <xdr:row>7</xdr:row>
      <xdr:rowOff>164225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4EA7F5-AC27-4606-8347-598E4172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0"/>
          <a:ext cx="5172075" cy="149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F670-9564-4E0B-92E9-F48545628A4D}">
  <dimension ref="A1:K40"/>
  <sheetViews>
    <sheetView showGridLines="0" tabSelected="1" workbookViewId="0">
      <selection activeCell="I23" sqref="I23"/>
    </sheetView>
  </sheetViews>
  <sheetFormatPr defaultRowHeight="15" x14ac:dyDescent="0.25"/>
  <sheetData>
    <row r="1" spans="1:1" ht="15.75" x14ac:dyDescent="0.25">
      <c r="A1" s="9"/>
    </row>
    <row r="11" spans="1:1" x14ac:dyDescent="0.25">
      <c r="A11" t="s">
        <v>1235</v>
      </c>
    </row>
    <row r="13" spans="1:1" x14ac:dyDescent="0.25">
      <c r="A13" s="1" t="s">
        <v>1236</v>
      </c>
    </row>
    <row r="14" spans="1:1" x14ac:dyDescent="0.25">
      <c r="A14" s="1" t="s">
        <v>1237</v>
      </c>
    </row>
    <row r="15" spans="1:1" x14ac:dyDescent="0.25">
      <c r="A15" s="11"/>
    </row>
    <row r="16" spans="1:1" x14ac:dyDescent="0.25">
      <c r="A16" s="11" t="s">
        <v>1368</v>
      </c>
    </row>
    <row r="17" spans="1:10" x14ac:dyDescent="0.25">
      <c r="A17" s="11"/>
    </row>
    <row r="18" spans="1:10" x14ac:dyDescent="0.25">
      <c r="A18" s="38" t="s">
        <v>3875</v>
      </c>
      <c r="B18" s="39"/>
      <c r="C18" s="39"/>
      <c r="D18" s="39"/>
      <c r="E18" s="39"/>
      <c r="F18" s="39"/>
    </row>
    <row r="19" spans="1:10" x14ac:dyDescent="0.25">
      <c r="A19" s="3"/>
      <c r="B19" s="3"/>
      <c r="C19" s="3"/>
      <c r="D19" s="3"/>
      <c r="E19" s="3"/>
      <c r="F19" s="3"/>
    </row>
    <row r="20" spans="1:10" x14ac:dyDescent="0.25">
      <c r="A20" s="3"/>
      <c r="B20" s="3"/>
      <c r="C20" s="3"/>
      <c r="D20" s="3"/>
      <c r="E20" s="3"/>
      <c r="F20" s="3"/>
    </row>
    <row r="21" spans="1:10" x14ac:dyDescent="0.25">
      <c r="A21" s="3"/>
      <c r="B21" s="3"/>
      <c r="C21" s="3"/>
      <c r="D21" s="3"/>
      <c r="E21" s="3"/>
      <c r="F21" s="3"/>
    </row>
    <row r="22" spans="1:10" x14ac:dyDescent="0.25">
      <c r="A22" s="38" t="s">
        <v>3876</v>
      </c>
      <c r="B22" s="39"/>
      <c r="C22" s="39"/>
      <c r="D22" s="39"/>
      <c r="E22" s="39"/>
      <c r="F22" s="39"/>
    </row>
    <row r="23" spans="1:10" x14ac:dyDescent="0.25">
      <c r="A23" s="3"/>
      <c r="B23" s="3"/>
      <c r="C23" s="3"/>
      <c r="D23" s="3"/>
      <c r="E23" s="3"/>
      <c r="F23" s="3"/>
    </row>
    <row r="24" spans="1:10" x14ac:dyDescent="0.25">
      <c r="A24" s="13"/>
      <c r="B24" s="13"/>
      <c r="C24" s="13"/>
      <c r="D24" s="13"/>
      <c r="E24" s="13"/>
      <c r="F24" s="13"/>
    </row>
    <row r="25" spans="1:10" x14ac:dyDescent="0.25">
      <c r="A25" s="3"/>
      <c r="B25" s="3"/>
      <c r="C25" s="3"/>
      <c r="D25" s="3"/>
      <c r="E25" s="3"/>
      <c r="F25" s="3"/>
    </row>
    <row r="26" spans="1:10" x14ac:dyDescent="0.25">
      <c r="A26" s="38" t="s">
        <v>3882</v>
      </c>
      <c r="B26" s="39"/>
      <c r="C26" s="39"/>
      <c r="D26" s="39"/>
    </row>
    <row r="27" spans="1:10" x14ac:dyDescent="0.25">
      <c r="A27" s="3"/>
      <c r="B27" s="3"/>
      <c r="C27" s="3"/>
      <c r="D27" s="3"/>
    </row>
    <row r="28" spans="1:10" x14ac:dyDescent="0.25">
      <c r="A28" s="13"/>
      <c r="B28" s="13"/>
      <c r="C28" s="13"/>
      <c r="D28" s="13"/>
    </row>
    <row r="29" spans="1:10" x14ac:dyDescent="0.25">
      <c r="A29" s="38" t="s">
        <v>3877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13"/>
      <c r="B30" s="13"/>
      <c r="C30" s="13"/>
      <c r="D30" s="13"/>
    </row>
    <row r="31" spans="1:10" x14ac:dyDescent="0.25">
      <c r="A31" s="3"/>
      <c r="B31" s="3"/>
      <c r="C31" s="3"/>
      <c r="D31" s="3"/>
    </row>
    <row r="32" spans="1:10" x14ac:dyDescent="0.25">
      <c r="A32" s="38" t="s">
        <v>3878</v>
      </c>
      <c r="B32" s="38"/>
      <c r="C32" s="38"/>
      <c r="D32" s="38"/>
      <c r="E32" s="38"/>
      <c r="F32" s="38"/>
      <c r="G32" s="38"/>
    </row>
    <row r="33" spans="1:11" x14ac:dyDescent="0.25">
      <c r="A33" s="2"/>
      <c r="B33" s="2"/>
      <c r="C33" s="2"/>
      <c r="D33" s="2"/>
      <c r="E33" s="2"/>
      <c r="F33" s="2"/>
    </row>
    <row r="34" spans="1:11" x14ac:dyDescent="0.25">
      <c r="A34" s="2"/>
      <c r="B34" s="2"/>
      <c r="C34" s="2"/>
      <c r="D34" s="2"/>
      <c r="E34" s="2"/>
      <c r="F34" s="2"/>
    </row>
    <row r="35" spans="1:11" x14ac:dyDescent="0.25">
      <c r="A35" s="38" t="s">
        <v>3879</v>
      </c>
      <c r="B35" s="39"/>
      <c r="C35" s="39"/>
      <c r="D35" s="39"/>
      <c r="E35" s="39"/>
      <c r="F35" s="39"/>
      <c r="G35" s="39"/>
      <c r="H35" s="39"/>
      <c r="I35" s="39"/>
    </row>
    <row r="36" spans="1:11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11" x14ac:dyDescent="0.25">
      <c r="A37" s="38" t="s">
        <v>3880</v>
      </c>
      <c r="B37" s="40"/>
      <c r="C37" s="40"/>
      <c r="D37" s="40"/>
      <c r="E37" s="40"/>
      <c r="F37" s="40"/>
      <c r="G37" s="40"/>
      <c r="H37" s="40"/>
      <c r="I37" s="40"/>
      <c r="J37" s="2"/>
      <c r="K37" s="2"/>
    </row>
    <row r="38" spans="1:1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2"/>
      <c r="K38" s="2"/>
    </row>
    <row r="39" spans="1:11" x14ac:dyDescent="0.25">
      <c r="A39" s="36" t="s">
        <v>3881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</row>
  </sheetData>
  <sheetProtection algorithmName="SHA-512" hashValue="G5lgQRpmcdiaSZmAPprDGFNBazXVvreik1wh66hG1YILb4+T4sO5nUjAEl8qI4lanQCLeW68wshcUlYMEF9mNg==" saltValue="aA+F/Nc62yVdzgId+YTK3g==" spinCount="100000" sheet="1" selectLockedCells="1" selectUnlockedCells="1"/>
  <mergeCells count="9">
    <mergeCell ref="A39:K39"/>
    <mergeCell ref="A18:F18"/>
    <mergeCell ref="A22:F22"/>
    <mergeCell ref="A26:D26"/>
    <mergeCell ref="A35:I35"/>
    <mergeCell ref="A37:I37"/>
    <mergeCell ref="A38:I38"/>
    <mergeCell ref="A29:J29"/>
    <mergeCell ref="A32:G3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37C8-492B-474F-91F9-9A799D714409}">
  <dimension ref="A1:R453"/>
  <sheetViews>
    <sheetView showGridLines="0" workbookViewId="0">
      <pane ySplit="20" topLeftCell="A21" activePane="bottomLeft" state="frozen"/>
      <selection pane="bottomLeft" activeCell="A10" sqref="A10"/>
    </sheetView>
  </sheetViews>
  <sheetFormatPr defaultColWidth="9.140625" defaultRowHeight="15" x14ac:dyDescent="0.25"/>
  <cols>
    <col min="1" max="1" width="29" style="4" customWidth="1"/>
    <col min="2" max="2" width="18.140625" style="4" hidden="1" customWidth="1"/>
    <col min="3" max="3" width="9.140625" style="4"/>
    <col min="4" max="4" width="13.28515625" style="4" bestFit="1" customWidth="1"/>
    <col min="5" max="5" width="17.28515625" style="4" hidden="1" customWidth="1"/>
    <col min="6" max="16384" width="9.140625" style="4"/>
  </cols>
  <sheetData>
    <row r="1" spans="1:18" x14ac:dyDescent="0.25">
      <c r="A1" s="5" t="s">
        <v>1279</v>
      </c>
      <c r="B1" s="5"/>
      <c r="C1" s="41" t="s">
        <v>1290</v>
      </c>
      <c r="D1" s="42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x14ac:dyDescent="0.25">
      <c r="A2" s="5" t="s">
        <v>3</v>
      </c>
      <c r="B2" s="5"/>
      <c r="C2" s="43" t="s">
        <v>50</v>
      </c>
      <c r="D2" s="44"/>
      <c r="E2" s="44"/>
      <c r="F2" s="44"/>
      <c r="G2" s="45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5">
      <c r="A3" s="5" t="s">
        <v>3856</v>
      </c>
      <c r="C3" s="33">
        <v>3</v>
      </c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5">
      <c r="A4" s="6" t="s">
        <v>3861</v>
      </c>
      <c r="B4" s="16"/>
      <c r="C4" s="34" t="s">
        <v>3859</v>
      </c>
      <c r="D4" s="31"/>
      <c r="E4" s="31"/>
      <c r="F4" s="3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5">
      <c r="A5" s="6" t="s">
        <v>3867</v>
      </c>
      <c r="B5" s="16"/>
      <c r="C5" s="34" t="s">
        <v>3868</v>
      </c>
      <c r="D5" s="31"/>
      <c r="E5" s="31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x14ac:dyDescent="0.25">
      <c r="A6" s="6" t="s">
        <v>3873</v>
      </c>
      <c r="B6" s="6"/>
      <c r="C6" s="8" t="str">
        <f>LOOKUP($C$2,Wage_Index!A:A,Wage_Index!C:C)</f>
        <v>N/A</v>
      </c>
      <c r="D6" s="31"/>
      <c r="E6" s="31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5">
      <c r="A7" s="5" t="s">
        <v>3874</v>
      </c>
      <c r="B7" s="5"/>
      <c r="C7" s="50">
        <f>B14-1</f>
        <v>0</v>
      </c>
      <c r="D7" s="31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x14ac:dyDescent="0.25">
      <c r="A8" s="8"/>
      <c r="B8" s="8"/>
      <c r="C8" s="8"/>
      <c r="D8" s="31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s="14" customFormat="1" x14ac:dyDescent="0.25">
      <c r="A9" s="15" t="s">
        <v>3870</v>
      </c>
      <c r="B9" s="15"/>
      <c r="C9" s="51" t="s">
        <v>0</v>
      </c>
      <c r="D9" s="8" t="s">
        <v>3871</v>
      </c>
      <c r="E9" s="8"/>
      <c r="F9" s="8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s="14" customFormat="1" x14ac:dyDescent="0.25">
      <c r="A10" s="52" t="s">
        <v>3872</v>
      </c>
      <c r="B10" s="15"/>
      <c r="C10" s="49">
        <f>LOOKUP($A$10,A21:A452,C21:C452)</f>
        <v>1614.745165105669</v>
      </c>
      <c r="D10" s="49">
        <f>LOOKUP($A$10,A21:A452,D21:D452)</f>
        <v>1761.687877105669</v>
      </c>
      <c r="E10" s="8"/>
      <c r="F10" s="8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14" customFormat="1" x14ac:dyDescent="0.25">
      <c r="A11" s="15"/>
      <c r="B11" s="46"/>
      <c r="C11" s="8"/>
      <c r="D11" s="8"/>
      <c r="E11" s="8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s="14" customFormat="1" hidden="1" x14ac:dyDescent="0.25">
      <c r="A12" s="15"/>
      <c r="B12" s="46"/>
      <c r="C12" s="15"/>
      <c r="D12" s="15"/>
      <c r="E12" s="1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8" s="14" customFormat="1" hidden="1" x14ac:dyDescent="0.25">
      <c r="A13" s="8" t="s">
        <v>3844</v>
      </c>
      <c r="B13" s="47">
        <f>IF(C4="yes",Rates!$D$4,Rates!$D$3)</f>
        <v>1864.03</v>
      </c>
      <c r="C13" s="15"/>
      <c r="D13" s="15"/>
      <c r="E13" s="15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8" s="14" customFormat="1" hidden="1" x14ac:dyDescent="0.25">
      <c r="A14" s="8" t="s">
        <v>3845</v>
      </c>
      <c r="B14" s="48">
        <f>LOOKUP($C$6,Rural_adjustment_factors!A:A,Rural_adjustment_factors!B:B)</f>
        <v>1</v>
      </c>
      <c r="C14" s="15"/>
      <c r="D14" s="15"/>
      <c r="E14" s="1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8" s="14" customFormat="1" hidden="1" x14ac:dyDescent="0.25">
      <c r="A15" s="8" t="s">
        <v>0</v>
      </c>
      <c r="B15" s="47">
        <f>B13*B14</f>
        <v>1864.03</v>
      </c>
      <c r="C15" s="15"/>
      <c r="D15" s="15"/>
      <c r="E15" s="1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8" s="14" customFormat="1" hidden="1" x14ac:dyDescent="0.25">
      <c r="A16" s="8" t="s">
        <v>3846</v>
      </c>
      <c r="B16" s="47">
        <f>IF(C4="yes",55.01,53.93)</f>
        <v>55.01</v>
      </c>
      <c r="C16" s="15"/>
      <c r="D16" s="15"/>
      <c r="E16" s="15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s="14" customFormat="1" hidden="1" x14ac:dyDescent="0.25">
      <c r="A17" s="8" t="s">
        <v>3857</v>
      </c>
      <c r="B17" s="47">
        <f>IF($C$5="off",(LOOKUP($C$3,NRS_Weights!A:A,NRS_Weights!C:C))*B16,(((LOOKUP($C$3,NRS_Weights!A:A,NRS_Weights!C:C))*B16)*0.98))</f>
        <v>146.94271199999997</v>
      </c>
      <c r="C17" s="15"/>
      <c r="D17" s="15"/>
      <c r="E17" s="15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1:17" s="14" customFormat="1" hidden="1" x14ac:dyDescent="0.25">
      <c r="A18" s="8"/>
      <c r="B18" s="47"/>
      <c r="C18" s="15"/>
      <c r="D18" s="15"/>
      <c r="E18" s="15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idden="1" x14ac:dyDescent="0.25">
      <c r="A19" s="5"/>
      <c r="B19" s="5"/>
      <c r="C19" s="5"/>
      <c r="D19" s="5"/>
      <c r="E19" s="5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5">
      <c r="A20" s="6" t="s">
        <v>1833</v>
      </c>
      <c r="B20" s="6" t="s">
        <v>2</v>
      </c>
      <c r="C20" s="5" t="s">
        <v>0</v>
      </c>
      <c r="D20" s="5" t="s">
        <v>3871</v>
      </c>
      <c r="E20" s="7"/>
    </row>
    <row r="21" spans="1:17" x14ac:dyDescent="0.25">
      <c r="A21" s="5" t="s">
        <v>1629</v>
      </c>
      <c r="B21" s="5">
        <v>1.0124</v>
      </c>
      <c r="C21" s="49">
        <f>IF($C$5="off",($B$15*E21*Rates!$G$3*B21)+(Calculator!$B$15*Rates!$G$4*B21),(($B$15*E21*Rates!$G$3*B21)+(Calculator!$B$15*Rates!$G$4*B21)*0.98))</f>
        <v>1537.7368122970363</v>
      </c>
      <c r="D21" s="49">
        <f>C21+$B$17</f>
        <v>1684.6795242970363</v>
      </c>
      <c r="E21" s="5">
        <f>LOOKUP($C$2,Wage_Index!A:A,Wage_Index!B:B)</f>
        <v>0.75670000000000004</v>
      </c>
    </row>
    <row r="22" spans="1:17" x14ac:dyDescent="0.25">
      <c r="A22" s="6" t="s">
        <v>1630</v>
      </c>
      <c r="B22" s="5">
        <v>1.0630999999999999</v>
      </c>
      <c r="C22" s="49">
        <f>IF($C$5="off",($B$15*E22*Rates!$G$3*B22)+(Calculator!$B$15*Rates!$G$4*B22),(($B$15*E22*Rates!$G$3*B22)+(Calculator!$B$15*Rates!$G$4*B22)*0.98))</f>
        <v>1614.745165105669</v>
      </c>
      <c r="D22" s="49">
        <f t="shared" ref="D22:D85" si="0">C22+$B$17</f>
        <v>1761.687877105669</v>
      </c>
      <c r="E22" s="5">
        <f>LOOKUP($C$2,Wage_Index!A:A,Wage_Index!B:B)</f>
        <v>0.75670000000000004</v>
      </c>
    </row>
    <row r="23" spans="1:17" x14ac:dyDescent="0.25">
      <c r="A23" s="5" t="s">
        <v>1631</v>
      </c>
      <c r="B23" s="5">
        <v>1.1597</v>
      </c>
      <c r="C23" s="49">
        <f>IF($C$5="off",($B$15*E23*Rates!$G$3*B23)+(Calculator!$B$15*Rates!$G$4*B23),(($B$15*E23*Rates!$G$3*B23)+(Calculator!$B$15*Rates!$G$4*B23)*0.98))</f>
        <v>1761.4711390960815</v>
      </c>
      <c r="D23" s="49">
        <f t="shared" si="0"/>
        <v>1908.4138510960815</v>
      </c>
      <c r="E23" s="5">
        <f>LOOKUP($C$2,Wage_Index!$A$3:$A$3297,Wage_Index!$B$3:$B$3297)</f>
        <v>0.75670000000000004</v>
      </c>
    </row>
    <row r="24" spans="1:17" x14ac:dyDescent="0.25">
      <c r="A24" s="5" t="s">
        <v>1641</v>
      </c>
      <c r="B24" s="5">
        <v>1.1454</v>
      </c>
      <c r="C24" s="49">
        <f>IF($C$5="off",($B$15*E24*Rates!$G$3*B24)+(Calculator!$B$15*Rates!$G$4*B24),(($B$15*E24*Rates!$G$3*B24)+(Calculator!$B$15*Rates!$G$4*B24)*0.98))</f>
        <v>1739.7508344577491</v>
      </c>
      <c r="D24" s="49">
        <f t="shared" si="0"/>
        <v>1886.6935464577491</v>
      </c>
      <c r="E24" s="5">
        <f>LOOKUP($C$2,Wage_Index!$A$3:$A$3297,Wage_Index!$B$3:$B$3297)</f>
        <v>0.75670000000000004</v>
      </c>
    </row>
    <row r="25" spans="1:17" x14ac:dyDescent="0.25">
      <c r="A25" s="5" t="s">
        <v>1642</v>
      </c>
      <c r="B25" s="5">
        <v>1.1961999999999999</v>
      </c>
      <c r="C25" s="49">
        <f>IF($C$5="off",($B$15*E25*Rates!$G$3*B25)+(Calculator!$B$15*Rates!$G$4*B25),(($B$15*E25*Rates!$G$3*B25)+(Calculator!$B$15*Rates!$G$4*B25)*0.98))</f>
        <v>1816.9110775086078</v>
      </c>
      <c r="D25" s="49">
        <f t="shared" si="0"/>
        <v>1963.8537895086079</v>
      </c>
      <c r="E25" s="5">
        <f>LOOKUP($C$2,Wage_Index!$A$3:$A$3297,Wage_Index!$B$3:$B$3297)</f>
        <v>0.75670000000000004</v>
      </c>
    </row>
    <row r="26" spans="1:17" x14ac:dyDescent="0.25">
      <c r="A26" s="5" t="s">
        <v>1643</v>
      </c>
      <c r="B26" s="5">
        <v>1.2927999999999999</v>
      </c>
      <c r="C26" s="49">
        <f>IF($C$5="off",($B$15*E26*Rates!$G$3*B26)+(Calculator!$B$15*Rates!$G$4*B26),(($B$15*E26*Rates!$G$3*B26)+(Calculator!$B$15*Rates!$G$4*B26)*0.98))</f>
        <v>1963.6370514990203</v>
      </c>
      <c r="D26" s="49">
        <f t="shared" si="0"/>
        <v>2110.5797634990204</v>
      </c>
      <c r="E26" s="5">
        <f>LOOKUP($C$2,Wage_Index!$A$3:$A$3297,Wage_Index!$B$3:$B$3297)</f>
        <v>0.75670000000000004</v>
      </c>
    </row>
    <row r="27" spans="1:17" x14ac:dyDescent="0.25">
      <c r="A27" s="5" t="s">
        <v>1617</v>
      </c>
      <c r="B27" s="5">
        <v>1.2436</v>
      </c>
      <c r="C27" s="49">
        <f>IF($C$5="off",($B$15*E27*Rates!$G$3*B27)+(Calculator!$B$15*Rates!$G$4*B27),(($B$15*E27*Rates!$G$3*B27)+(Calculator!$B$15*Rates!$G$4*B27)*0.98))</f>
        <v>1888.9070523237792</v>
      </c>
      <c r="D27" s="49">
        <f t="shared" si="0"/>
        <v>2035.8497643237793</v>
      </c>
      <c r="E27" s="5">
        <f>LOOKUP($C$2,Wage_Index!$A$3:$A$3297,Wage_Index!$B$3:$B$3297)</f>
        <v>0.75670000000000004</v>
      </c>
    </row>
    <row r="28" spans="1:17" x14ac:dyDescent="0.25">
      <c r="A28" s="5" t="s">
        <v>1618</v>
      </c>
      <c r="B28" s="5">
        <v>1.2943</v>
      </c>
      <c r="C28" s="49">
        <f>IF($C$5="off",($B$15*E28*Rates!$G$3*B28)+(Calculator!$B$15*Rates!$G$4*B28),(($B$15*E28*Rates!$G$3*B28)+(Calculator!$B$15*Rates!$G$4*B28)*0.98))</f>
        <v>1965.9154051324122</v>
      </c>
      <c r="D28" s="49">
        <f t="shared" si="0"/>
        <v>2112.8581171324122</v>
      </c>
      <c r="E28" s="5">
        <f>LOOKUP($C$2,Wage_Index!$A$3:$A$3297,Wage_Index!$B$3:$B$3297)</f>
        <v>0.75670000000000004</v>
      </c>
    </row>
    <row r="29" spans="1:17" x14ac:dyDescent="0.25">
      <c r="A29" s="5" t="s">
        <v>1619</v>
      </c>
      <c r="B29" s="5">
        <v>1.391</v>
      </c>
      <c r="C29" s="49">
        <f>IF($C$5="off",($B$15*E29*Rates!$G$3*B29)+(Calculator!$B$15*Rates!$G$4*B29),(($B$15*E29*Rates!$G$3*B29)+(Calculator!$B$15*Rates!$G$4*B29)*0.98))</f>
        <v>2112.7932693650509</v>
      </c>
      <c r="D29" s="49">
        <f t="shared" si="0"/>
        <v>2259.735981365051</v>
      </c>
      <c r="E29" s="5">
        <f>LOOKUP($C$2,Wage_Index!$A$3:$A$3297,Wage_Index!$B$3:$B$3297)</f>
        <v>0.75670000000000004</v>
      </c>
    </row>
    <row r="30" spans="1:17" x14ac:dyDescent="0.25">
      <c r="A30" s="5" t="s">
        <v>1773</v>
      </c>
      <c r="B30" s="5">
        <v>1.1928000000000001</v>
      </c>
      <c r="C30" s="49">
        <f>IF($C$5="off",($B$15*E30*Rates!$G$3*B30)+(Calculator!$B$15*Rates!$G$4*B30),(($B$15*E30*Rates!$G$3*B30)+(Calculator!$B$15*Rates!$G$4*B30)*0.98))</f>
        <v>1811.7468092729207</v>
      </c>
      <c r="D30" s="49">
        <f t="shared" si="0"/>
        <v>1958.6895212729207</v>
      </c>
      <c r="E30" s="5">
        <f>LOOKUP($C$2,Wage_Index!$A$3:$A$3297,Wage_Index!$B$3:$B$3297)</f>
        <v>0.75670000000000004</v>
      </c>
    </row>
    <row r="31" spans="1:17" x14ac:dyDescent="0.25">
      <c r="A31" s="5" t="s">
        <v>1774</v>
      </c>
      <c r="B31" s="5">
        <v>1.2435</v>
      </c>
      <c r="C31" s="49">
        <f>IF($C$5="off",($B$15*E31*Rates!$G$3*B31)+(Calculator!$B$15*Rates!$G$4*B31),(($B$15*E31*Rates!$G$3*B31)+(Calculator!$B$15*Rates!$G$4*B31)*0.98))</f>
        <v>1888.7551620815534</v>
      </c>
      <c r="D31" s="49">
        <f t="shared" si="0"/>
        <v>2035.6978740815534</v>
      </c>
      <c r="E31" s="5">
        <f>LOOKUP($C$2,Wage_Index!$A$3:$A$3297,Wage_Index!$B$3:$B$3297)</f>
        <v>0.75670000000000004</v>
      </c>
    </row>
    <row r="32" spans="1:17" x14ac:dyDescent="0.25">
      <c r="A32" s="5" t="s">
        <v>1775</v>
      </c>
      <c r="B32" s="5">
        <v>1.3401000000000001</v>
      </c>
      <c r="C32" s="49">
        <f>IF($C$5="off",($B$15*E32*Rates!$G$3*B32)+(Calculator!$B$15*Rates!$G$4*B32),(($B$15*E32*Rates!$G$3*B32)+(Calculator!$B$15*Rates!$G$4*B32)*0.98))</f>
        <v>2035.4811360719659</v>
      </c>
      <c r="D32" s="49">
        <f t="shared" si="0"/>
        <v>2182.4238480719659</v>
      </c>
      <c r="E32" s="5">
        <f>LOOKUP($C$2,Wage_Index!$A$3:$A$3297,Wage_Index!$B$3:$B$3297)</f>
        <v>0.75670000000000004</v>
      </c>
    </row>
    <row r="33" spans="1:5" x14ac:dyDescent="0.25">
      <c r="A33" s="5" t="s">
        <v>1785</v>
      </c>
      <c r="B33" s="5">
        <v>1.3525</v>
      </c>
      <c r="C33" s="49">
        <f>IF($C$5="off",($B$15*E33*Rates!$G$3*B33)+(Calculator!$B$15*Rates!$G$4*B33),(($B$15*E33*Rates!$G$3*B33)+(Calculator!$B$15*Rates!$G$4*B33)*0.98))</f>
        <v>2054.3155261080024</v>
      </c>
      <c r="D33" s="49">
        <f t="shared" si="0"/>
        <v>2201.2582381080024</v>
      </c>
      <c r="E33" s="5">
        <f>LOOKUP($C$2,Wage_Index!$A$3:$A$3297,Wage_Index!$B$3:$B$3297)</f>
        <v>0.75670000000000004</v>
      </c>
    </row>
    <row r="34" spans="1:5" x14ac:dyDescent="0.25">
      <c r="A34" s="5" t="s">
        <v>1786</v>
      </c>
      <c r="B34" s="5">
        <v>1.4032</v>
      </c>
      <c r="C34" s="49">
        <f>IF($C$5="off",($B$15*E34*Rates!$G$3*B34)+(Calculator!$B$15*Rates!$G$4*B34),(($B$15*E34*Rates!$G$3*B34)+(Calculator!$B$15*Rates!$G$4*B34)*0.98))</f>
        <v>2131.3238789166348</v>
      </c>
      <c r="D34" s="49">
        <f t="shared" si="0"/>
        <v>2278.2665909166349</v>
      </c>
      <c r="E34" s="5">
        <f>LOOKUP($C$2,Wage_Index!$A$3:$A$3297,Wage_Index!$B$3:$B$3297)</f>
        <v>0.75670000000000004</v>
      </c>
    </row>
    <row r="35" spans="1:5" x14ac:dyDescent="0.25">
      <c r="A35" s="5" t="s">
        <v>1787</v>
      </c>
      <c r="B35" s="5">
        <v>1.4998</v>
      </c>
      <c r="C35" s="49">
        <f>IF($C$5="off",($B$15*E35*Rates!$G$3*B35)+(Calculator!$B$15*Rates!$G$4*B35),(($B$15*E35*Rates!$G$3*B35)+(Calculator!$B$15*Rates!$G$4*B35)*0.98))</f>
        <v>2278.0498529070474</v>
      </c>
      <c r="D35" s="49">
        <f t="shared" si="0"/>
        <v>2424.9925649070474</v>
      </c>
      <c r="E35" s="5">
        <f>LOOKUP($C$2,Wage_Index!$A$3:$A$3297,Wage_Index!$B$3:$B$3297)</f>
        <v>0.75670000000000004</v>
      </c>
    </row>
    <row r="36" spans="1:5" x14ac:dyDescent="0.25">
      <c r="A36" s="6" t="s">
        <v>1761</v>
      </c>
      <c r="B36" s="5">
        <v>1.4548000000000001</v>
      </c>
      <c r="C36" s="49">
        <f>IF($C$5="off",($B$15*E36*Rates!$G$3*B36)+(Calculator!$B$15*Rates!$G$4*B36),(($B$15*E36*Rates!$G$3*B36)+(Calculator!$B$15*Rates!$G$4*B36)*0.98))</f>
        <v>2209.6992439053029</v>
      </c>
      <c r="D36" s="49">
        <f t="shared" si="0"/>
        <v>2356.6419559053029</v>
      </c>
      <c r="E36" s="5">
        <f>LOOKUP($C$2,Wage_Index!$A$3:$A$3297,Wage_Index!$B$3:$B$3297)</f>
        <v>0.75670000000000004</v>
      </c>
    </row>
    <row r="37" spans="1:5" x14ac:dyDescent="0.25">
      <c r="A37" s="5" t="s">
        <v>1762</v>
      </c>
      <c r="B37" s="5">
        <v>1.5055000000000001</v>
      </c>
      <c r="C37" s="49">
        <f>IF($C$5="off",($B$15*E37*Rates!$G$3*B37)+(Calculator!$B$15*Rates!$G$4*B37),(($B$15*E37*Rates!$G$3*B37)+(Calculator!$B$15*Rates!$G$4*B37)*0.98))</f>
        <v>2286.7075967139353</v>
      </c>
      <c r="D37" s="49">
        <f t="shared" si="0"/>
        <v>2433.6503087139354</v>
      </c>
      <c r="E37" s="5">
        <f>LOOKUP($C$2,Wage_Index!$A$3:$A$3297,Wage_Index!$B$3:$B$3297)</f>
        <v>0.75670000000000004</v>
      </c>
    </row>
    <row r="38" spans="1:5" x14ac:dyDescent="0.25">
      <c r="A38" s="5" t="s">
        <v>1763</v>
      </c>
      <c r="B38" s="5">
        <v>1.6021000000000001</v>
      </c>
      <c r="C38" s="49">
        <f>IF($C$5="off",($B$15*E38*Rates!$G$3*B38)+(Calculator!$B$15*Rates!$G$4*B38),(($B$15*E38*Rates!$G$3*B38)+(Calculator!$B$15*Rates!$G$4*B38)*0.98))</f>
        <v>2433.4335707043479</v>
      </c>
      <c r="D38" s="49">
        <f t="shared" si="0"/>
        <v>2580.3762827043479</v>
      </c>
      <c r="E38" s="5">
        <f>LOOKUP($C$2,Wage_Index!$A$3:$A$3297,Wage_Index!$B$3:$B$3297)</f>
        <v>0.75670000000000004</v>
      </c>
    </row>
    <row r="39" spans="1:5" x14ac:dyDescent="0.25">
      <c r="A39" s="5" t="s">
        <v>1809</v>
      </c>
      <c r="B39" s="5">
        <v>1.2467999999999999</v>
      </c>
      <c r="C39" s="49">
        <f>IF($C$5="off",($B$15*E39*Rates!$G$3*B39)+(Calculator!$B$15*Rates!$G$4*B39),(($B$15*E39*Rates!$G$3*B39)+(Calculator!$B$15*Rates!$G$4*B39)*0.98))</f>
        <v>1893.7675400750145</v>
      </c>
      <c r="D39" s="49">
        <f t="shared" si="0"/>
        <v>2040.7102520750145</v>
      </c>
      <c r="E39" s="5">
        <f>LOOKUP($C$2,Wage_Index!$A$3:$A$3297,Wage_Index!$B$3:$B$3297)</f>
        <v>0.75670000000000004</v>
      </c>
    </row>
    <row r="40" spans="1:5" x14ac:dyDescent="0.25">
      <c r="A40" s="5" t="s">
        <v>1810</v>
      </c>
      <c r="B40" s="5">
        <v>1.2976000000000001</v>
      </c>
      <c r="C40" s="49">
        <f>IF($C$5="off",($B$15*E40*Rates!$G$3*B40)+(Calculator!$B$15*Rates!$G$4*B40),(($B$15*E40*Rates!$G$3*B40)+(Calculator!$B$15*Rates!$G$4*B40)*0.98))</f>
        <v>1970.9277831258737</v>
      </c>
      <c r="D40" s="49">
        <f t="shared" si="0"/>
        <v>2117.8704951258737</v>
      </c>
      <c r="E40" s="5">
        <f>LOOKUP($C$2,Wage_Index!$A$3:$A$3297,Wage_Index!$B$3:$B$3297)</f>
        <v>0.75670000000000004</v>
      </c>
    </row>
    <row r="41" spans="1:5" x14ac:dyDescent="0.25">
      <c r="A41" s="5" t="s">
        <v>1811</v>
      </c>
      <c r="B41" s="5">
        <v>1.3942000000000001</v>
      </c>
      <c r="C41" s="49">
        <f>IF($C$5="off",($B$15*E41*Rates!$G$3*B41)+(Calculator!$B$15*Rates!$G$4*B41),(($B$15*E41*Rates!$G$3*B41)+(Calculator!$B$15*Rates!$G$4*B41)*0.98))</f>
        <v>2117.6537571162862</v>
      </c>
      <c r="D41" s="49">
        <f t="shared" si="0"/>
        <v>2264.5964691162862</v>
      </c>
      <c r="E41" s="5">
        <f>LOOKUP($C$2,Wage_Index!$A$3:$A$3297,Wage_Index!$B$3:$B$3297)</f>
        <v>0.75670000000000004</v>
      </c>
    </row>
    <row r="42" spans="1:5" x14ac:dyDescent="0.25">
      <c r="A42" s="5" t="s">
        <v>1821</v>
      </c>
      <c r="B42" s="5">
        <v>1.3911</v>
      </c>
      <c r="C42" s="49">
        <f>IF($C$5="off",($B$15*E42*Rates!$G$3*B42)+(Calculator!$B$15*Rates!$G$4*B42),(($B$15*E42*Rates!$G$3*B42)+(Calculator!$B$15*Rates!$G$4*B42)*0.98))</f>
        <v>2112.9451596072768</v>
      </c>
      <c r="D42" s="49">
        <f t="shared" si="0"/>
        <v>2259.8878716072768</v>
      </c>
      <c r="E42" s="5">
        <f>LOOKUP($C$2,Wage_Index!$A$3:$A$3297,Wage_Index!$B$3:$B$3297)</f>
        <v>0.75670000000000004</v>
      </c>
    </row>
    <row r="43" spans="1:5" x14ac:dyDescent="0.25">
      <c r="A43" s="5" t="s">
        <v>1822</v>
      </c>
      <c r="B43" s="5">
        <v>1.4418</v>
      </c>
      <c r="C43" s="49">
        <f>IF($C$5="off",($B$15*E43*Rates!$G$3*B43)+(Calculator!$B$15*Rates!$G$4*B43),(($B$15*E43*Rates!$G$3*B43)+(Calculator!$B$15*Rates!$G$4*B43)*0.98))</f>
        <v>2189.9535124159097</v>
      </c>
      <c r="D43" s="49">
        <f t="shared" si="0"/>
        <v>2336.8962244159097</v>
      </c>
      <c r="E43" s="5">
        <f>LOOKUP($C$2,Wage_Index!$A$3:$A$3297,Wage_Index!$B$3:$B$3297)</f>
        <v>0.75670000000000004</v>
      </c>
    </row>
    <row r="44" spans="1:5" x14ac:dyDescent="0.25">
      <c r="A44" s="5" t="s">
        <v>1823</v>
      </c>
      <c r="B44" s="5">
        <v>1.5385</v>
      </c>
      <c r="C44" s="49">
        <f>IF($C$5="off",($B$15*E44*Rates!$G$3*B44)+(Calculator!$B$15*Rates!$G$4*B44),(($B$15*E44*Rates!$G$3*B44)+(Calculator!$B$15*Rates!$G$4*B44)*0.98))</f>
        <v>2336.8313766485485</v>
      </c>
      <c r="D44" s="49">
        <f t="shared" si="0"/>
        <v>2483.7740886485485</v>
      </c>
      <c r="E44" s="5">
        <f>LOOKUP($C$2,Wage_Index!$A$3:$A$3297,Wage_Index!$B$3:$B$3297)</f>
        <v>0.75670000000000004</v>
      </c>
    </row>
    <row r="45" spans="1:5" x14ac:dyDescent="0.25">
      <c r="A45" s="5" t="s">
        <v>1797</v>
      </c>
      <c r="B45" s="5">
        <v>1.5156000000000001</v>
      </c>
      <c r="C45" s="49">
        <f>IF($C$5="off",($B$15*E45*Rates!$G$3*B45)+(Calculator!$B$15*Rates!$G$4*B45),(($B$15*E45*Rates!$G$3*B45)+(Calculator!$B$15*Rates!$G$4*B45)*0.98))</f>
        <v>2302.0485111787716</v>
      </c>
      <c r="D45" s="49">
        <f t="shared" si="0"/>
        <v>2448.9912231787716</v>
      </c>
      <c r="E45" s="5">
        <f>LOOKUP($C$2,Wage_Index!$A$3:$A$3297,Wage_Index!$B$3:$B$3297)</f>
        <v>0.75670000000000004</v>
      </c>
    </row>
    <row r="46" spans="1:5" x14ac:dyDescent="0.25">
      <c r="A46" s="5" t="s">
        <v>1798</v>
      </c>
      <c r="B46" s="5">
        <v>1.5663</v>
      </c>
      <c r="C46" s="49">
        <f>IF($C$5="off",($B$15*E46*Rates!$G$3*B46)+(Calculator!$B$15*Rates!$G$4*B46),(($B$15*E46*Rates!$G$3*B46)+(Calculator!$B$15*Rates!$G$4*B46)*0.98))</f>
        <v>2379.0568639874041</v>
      </c>
      <c r="D46" s="49">
        <f t="shared" si="0"/>
        <v>2525.9995759874041</v>
      </c>
      <c r="E46" s="5">
        <f>LOOKUP($C$2,Wage_Index!$A$3:$A$3297,Wage_Index!$B$3:$B$3297)</f>
        <v>0.75670000000000004</v>
      </c>
    </row>
    <row r="47" spans="1:5" x14ac:dyDescent="0.25">
      <c r="A47" s="5" t="s">
        <v>1799</v>
      </c>
      <c r="B47" s="5">
        <v>1.6629</v>
      </c>
      <c r="C47" s="49">
        <f>IF($C$5="off",($B$15*E47*Rates!$G$3*B47)+(Calculator!$B$15*Rates!$G$4*B47),(($B$15*E47*Rates!$G$3*B47)+(Calculator!$B$15*Rates!$G$4*B47)*0.98))</f>
        <v>2525.7828379778166</v>
      </c>
      <c r="D47" s="49">
        <f t="shared" si="0"/>
        <v>2672.7255499778166</v>
      </c>
      <c r="E47" s="5">
        <f>LOOKUP($C$2,Wage_Index!$A$3:$A$3297,Wage_Index!$B$3:$B$3297)</f>
        <v>0.75670000000000004</v>
      </c>
    </row>
    <row r="48" spans="1:5" x14ac:dyDescent="0.25">
      <c r="A48" s="5" t="s">
        <v>1449</v>
      </c>
      <c r="B48" s="5">
        <v>0.95299999999999996</v>
      </c>
      <c r="C48" s="49">
        <f>IF($C$5="off",($B$15*E48*Rates!$G$3*B48)+(Calculator!$B$15*Rates!$G$4*B48),(($B$15*E48*Rates!$G$3*B48)+(Calculator!$B$15*Rates!$G$4*B48)*0.98))</f>
        <v>1447.5140084147329</v>
      </c>
      <c r="D48" s="49">
        <f t="shared" si="0"/>
        <v>1594.4567204147329</v>
      </c>
      <c r="E48" s="5">
        <f>LOOKUP($C$2,Wage_Index!$A$3:$A$3297,Wage_Index!$B$3:$B$3297)</f>
        <v>0.75670000000000004</v>
      </c>
    </row>
    <row r="49" spans="1:5" x14ac:dyDescent="0.25">
      <c r="A49" s="5" t="s">
        <v>1450</v>
      </c>
      <c r="B49" s="5">
        <v>1.0037</v>
      </c>
      <c r="C49" s="49">
        <f>IF($C$5="off",($B$15*E49*Rates!$G$3*B49)+(Calculator!$B$15*Rates!$G$4*B49),(($B$15*E49*Rates!$G$3*B49)+(Calculator!$B$15*Rates!$G$4*B49)*0.98))</f>
        <v>1524.5223612233656</v>
      </c>
      <c r="D49" s="49">
        <f t="shared" si="0"/>
        <v>1671.4650732233656</v>
      </c>
      <c r="E49" s="5">
        <f>LOOKUP($C$2,Wage_Index!$A$3:$A$3297,Wage_Index!$B$3:$B$3297)</f>
        <v>0.75670000000000004</v>
      </c>
    </row>
    <row r="50" spans="1:5" x14ac:dyDescent="0.25">
      <c r="A50" s="5" t="s">
        <v>1451</v>
      </c>
      <c r="B50" s="5">
        <v>1.1004</v>
      </c>
      <c r="C50" s="49">
        <f>IF($C$5="off",($B$15*E50*Rates!$G$3*B50)+(Calculator!$B$15*Rates!$G$4*B50),(($B$15*E50*Rates!$G$3*B50)+(Calculator!$B$15*Rates!$G$4*B50)*0.98))</f>
        <v>1671.4002254560044</v>
      </c>
      <c r="D50" s="49">
        <f t="shared" si="0"/>
        <v>1818.3429374560044</v>
      </c>
      <c r="E50" s="5">
        <f>LOOKUP($C$2,Wage_Index!$A$3:$A$3297,Wage_Index!$B$3:$B$3297)</f>
        <v>0.75670000000000004</v>
      </c>
    </row>
    <row r="51" spans="1:5" x14ac:dyDescent="0.25">
      <c r="A51" s="5" t="s">
        <v>1461</v>
      </c>
      <c r="B51" s="5">
        <v>1.1464000000000001</v>
      </c>
      <c r="C51" s="49">
        <f>IF($C$5="off",($B$15*E51*Rates!$G$3*B51)+(Calculator!$B$15*Rates!$G$4*B51),(($B$15*E51*Rates!$G$3*B51)+(Calculator!$B$15*Rates!$G$4*B51)*0.98))</f>
        <v>1741.2697368800104</v>
      </c>
      <c r="D51" s="49">
        <f t="shared" si="0"/>
        <v>1888.2124488800105</v>
      </c>
      <c r="E51" s="5">
        <f>LOOKUP($C$2,Wage_Index!$A$3:$A$3297,Wage_Index!$B$3:$B$3297)</f>
        <v>0.75670000000000004</v>
      </c>
    </row>
    <row r="52" spans="1:5" x14ac:dyDescent="0.25">
      <c r="A52" s="5" t="s">
        <v>1462</v>
      </c>
      <c r="B52" s="5">
        <v>1.1972</v>
      </c>
      <c r="C52" s="49">
        <f>IF($C$5="off",($B$15*E52*Rates!$G$3*B52)+(Calculator!$B$15*Rates!$G$4*B52),(($B$15*E52*Rates!$G$3*B52)+(Calculator!$B$15*Rates!$G$4*B52)*0.98))</f>
        <v>1818.4299799308692</v>
      </c>
      <c r="D52" s="49">
        <f t="shared" si="0"/>
        <v>1965.3726919308692</v>
      </c>
      <c r="E52" s="5">
        <f>LOOKUP($C$2,Wage_Index!$A$3:$A$3297,Wage_Index!$B$3:$B$3297)</f>
        <v>0.75670000000000004</v>
      </c>
    </row>
    <row r="53" spans="1:5" x14ac:dyDescent="0.25">
      <c r="A53" s="5" t="s">
        <v>1463</v>
      </c>
      <c r="B53" s="5">
        <v>1.2938000000000001</v>
      </c>
      <c r="C53" s="49">
        <f>IF($C$5="off",($B$15*E53*Rates!$G$3*B53)+(Calculator!$B$15*Rates!$G$4*B53),(($B$15*E53*Rates!$G$3*B53)+(Calculator!$B$15*Rates!$G$4*B53)*0.98))</f>
        <v>1965.1559539212817</v>
      </c>
      <c r="D53" s="49">
        <f t="shared" si="0"/>
        <v>2112.0986659212817</v>
      </c>
      <c r="E53" s="5">
        <f>LOOKUP($C$2,Wage_Index!$A$3:$A$3297,Wage_Index!$B$3:$B$3297)</f>
        <v>0.75670000000000004</v>
      </c>
    </row>
    <row r="54" spans="1:5" x14ac:dyDescent="0.25">
      <c r="A54" s="5" t="s">
        <v>1437</v>
      </c>
      <c r="B54" s="5">
        <v>1.2085999999999999</v>
      </c>
      <c r="C54" s="49">
        <f>IF($C$5="off",($B$15*E54*Rates!$G$3*B54)+(Calculator!$B$15*Rates!$G$4*B54),(($B$15*E54*Rates!$G$3*B54)+(Calculator!$B$15*Rates!$G$4*B54)*0.98))</f>
        <v>1835.7454675446443</v>
      </c>
      <c r="D54" s="49">
        <f t="shared" si="0"/>
        <v>1982.6881795446443</v>
      </c>
      <c r="E54" s="5">
        <f>LOOKUP($C$2,Wage_Index!$A$3:$A$3297,Wage_Index!$B$3:$B$3297)</f>
        <v>0.75670000000000004</v>
      </c>
    </row>
    <row r="55" spans="1:5" x14ac:dyDescent="0.25">
      <c r="A55" s="5" t="s">
        <v>1438</v>
      </c>
      <c r="B55" s="5">
        <v>1.2594000000000001</v>
      </c>
      <c r="C55" s="49">
        <f>IF($C$5="off",($B$15*E55*Rates!$G$3*B55)+(Calculator!$B$15*Rates!$G$4*B55),(($B$15*E55*Rates!$G$3*B55)+(Calculator!$B$15*Rates!$G$4*B55)*0.98))</f>
        <v>1912.9057105955035</v>
      </c>
      <c r="D55" s="49">
        <f t="shared" si="0"/>
        <v>2059.8484225955035</v>
      </c>
      <c r="E55" s="5">
        <f>LOOKUP($C$2,Wage_Index!$A$3:$A$3297,Wage_Index!$B$3:$B$3297)</f>
        <v>0.75670000000000004</v>
      </c>
    </row>
    <row r="56" spans="1:5" x14ac:dyDescent="0.25">
      <c r="A56" s="5" t="s">
        <v>1439</v>
      </c>
      <c r="B56" s="5">
        <v>1.3560000000000001</v>
      </c>
      <c r="C56" s="49">
        <f>IF($C$5="off",($B$15*E56*Rates!$G$3*B56)+(Calculator!$B$15*Rates!$G$4*B56),(($B$15*E56*Rates!$G$3*B56)+(Calculator!$B$15*Rates!$G$4*B56)*0.98))</f>
        <v>2059.631684585916</v>
      </c>
      <c r="D56" s="49">
        <f t="shared" si="0"/>
        <v>2206.574396585916</v>
      </c>
      <c r="E56" s="5">
        <f>LOOKUP($C$2,Wage_Index!$A$3:$A$3297,Wage_Index!$B$3:$B$3297)</f>
        <v>0.75670000000000004</v>
      </c>
    </row>
    <row r="57" spans="1:5" x14ac:dyDescent="0.25">
      <c r="A57" s="5" t="s">
        <v>1737</v>
      </c>
      <c r="B57" s="5">
        <v>1.0812999999999999</v>
      </c>
      <c r="C57" s="49">
        <f>IF($C$5="off",($B$15*E57*Rates!$G$3*B57)+(Calculator!$B$15*Rates!$G$4*B57),(($B$15*E57*Rates!$G$3*B57)+(Calculator!$B$15*Rates!$G$4*B57)*0.98))</f>
        <v>1642.389189190819</v>
      </c>
      <c r="D57" s="49">
        <f t="shared" si="0"/>
        <v>1789.3319011908191</v>
      </c>
      <c r="E57" s="5">
        <f>LOOKUP($C$2,Wage_Index!$A$3:$A$3297,Wage_Index!$B$3:$B$3297)</f>
        <v>0.75670000000000004</v>
      </c>
    </row>
    <row r="58" spans="1:5" x14ac:dyDescent="0.25">
      <c r="A58" s="5" t="s">
        <v>1738</v>
      </c>
      <c r="B58" s="5">
        <v>1.1321000000000001</v>
      </c>
      <c r="C58" s="49">
        <f>IF($C$5="off",($B$15*E58*Rates!$G$3*B58)+(Calculator!$B$15*Rates!$G$4*B58),(($B$15*E58*Rates!$G$3*B58)+(Calculator!$B$15*Rates!$G$4*B58)*0.98))</f>
        <v>1719.549432241678</v>
      </c>
      <c r="D58" s="49">
        <f t="shared" si="0"/>
        <v>1866.492144241678</v>
      </c>
      <c r="E58" s="5">
        <f>LOOKUP($C$2,Wage_Index!$A$3:$A$3297,Wage_Index!$B$3:$B$3297)</f>
        <v>0.75670000000000004</v>
      </c>
    </row>
    <row r="59" spans="1:5" x14ac:dyDescent="0.25">
      <c r="A59" s="5" t="s">
        <v>1739</v>
      </c>
      <c r="B59" s="5">
        <v>1.2286999999999999</v>
      </c>
      <c r="C59" s="49">
        <f>IF($C$5="off",($B$15*E59*Rates!$G$3*B59)+(Calculator!$B$15*Rates!$G$4*B59),(($B$15*E59*Rates!$G$3*B59)+(Calculator!$B$15*Rates!$G$4*B59)*0.98))</f>
        <v>1866.2754062320905</v>
      </c>
      <c r="D59" s="49">
        <f t="shared" si="0"/>
        <v>2013.2181182320905</v>
      </c>
      <c r="E59" s="5">
        <f>LOOKUP($C$2,Wage_Index!$A$3:$A$3297,Wage_Index!$B$3:$B$3297)</f>
        <v>0.75670000000000004</v>
      </c>
    </row>
    <row r="60" spans="1:5" x14ac:dyDescent="0.25">
      <c r="A60" s="5" t="s">
        <v>1749</v>
      </c>
      <c r="B60" s="5">
        <v>1.1915</v>
      </c>
      <c r="C60" s="49">
        <f>IF($C$5="off",($B$15*E60*Rates!$G$3*B60)+(Calculator!$B$15*Rates!$G$4*B60),(($B$15*E60*Rates!$G$3*B60)+(Calculator!$B$15*Rates!$G$4*B60)*0.98))</f>
        <v>1809.7722361239812</v>
      </c>
      <c r="D60" s="49">
        <f t="shared" si="0"/>
        <v>1956.7149481239812</v>
      </c>
      <c r="E60" s="5">
        <f>LOOKUP($C$2,Wage_Index!$A$3:$A$3297,Wage_Index!$B$3:$B$3297)</f>
        <v>0.75670000000000004</v>
      </c>
    </row>
    <row r="61" spans="1:5" x14ac:dyDescent="0.25">
      <c r="A61" s="5" t="s">
        <v>1750</v>
      </c>
      <c r="B61" s="5">
        <v>1.2422</v>
      </c>
      <c r="C61" s="49">
        <f>IF($C$5="off",($B$15*E61*Rates!$G$3*B61)+(Calculator!$B$15*Rates!$G$4*B61),(($B$15*E61*Rates!$G$3*B61)+(Calculator!$B$15*Rates!$G$4*B61)*0.98))</f>
        <v>1886.7805889326141</v>
      </c>
      <c r="D61" s="49">
        <f t="shared" si="0"/>
        <v>2033.7233009326142</v>
      </c>
      <c r="E61" s="5">
        <f>LOOKUP($C$2,Wage_Index!$A$3:$A$3297,Wage_Index!$B$3:$B$3297)</f>
        <v>0.75670000000000004</v>
      </c>
    </row>
    <row r="62" spans="1:5" x14ac:dyDescent="0.25">
      <c r="A62" s="5" t="s">
        <v>1751</v>
      </c>
      <c r="B62" s="5">
        <v>1.3389</v>
      </c>
      <c r="C62" s="49">
        <f>IF($C$5="off",($B$15*E62*Rates!$G$3*B62)+(Calculator!$B$15*Rates!$G$4*B62),(($B$15*E62*Rates!$G$3*B62)+(Calculator!$B$15*Rates!$G$4*B62)*0.98))</f>
        <v>2033.6584531652525</v>
      </c>
      <c r="D62" s="49">
        <f t="shared" si="0"/>
        <v>2180.6011651652525</v>
      </c>
      <c r="E62" s="5">
        <f>LOOKUP($C$2,Wage_Index!$A$3:$A$3297,Wage_Index!$B$3:$B$3297)</f>
        <v>0.75670000000000004</v>
      </c>
    </row>
    <row r="63" spans="1:5" x14ac:dyDescent="0.25">
      <c r="A63" s="5" t="s">
        <v>1725</v>
      </c>
      <c r="B63" s="5">
        <v>1.3465</v>
      </c>
      <c r="C63" s="49">
        <f>IF($C$5="off",($B$15*E63*Rates!$G$3*B63)+(Calculator!$B$15*Rates!$G$4*B63),(($B$15*E63*Rates!$G$3*B63)+(Calculator!$B$15*Rates!$G$4*B63)*0.98))</f>
        <v>2045.2021115744365</v>
      </c>
      <c r="D63" s="49">
        <f t="shared" si="0"/>
        <v>2192.1448235744365</v>
      </c>
      <c r="E63" s="5">
        <f>LOOKUP($C$2,Wage_Index!$A$3:$A$3297,Wage_Index!$B$3:$B$3297)</f>
        <v>0.75670000000000004</v>
      </c>
    </row>
    <row r="64" spans="1:5" x14ac:dyDescent="0.25">
      <c r="A64" s="5" t="s">
        <v>1726</v>
      </c>
      <c r="B64" s="5">
        <v>1.3972</v>
      </c>
      <c r="C64" s="49">
        <f>IF($C$5="off",($B$15*E64*Rates!$G$3*B64)+(Calculator!$B$15*Rates!$G$4*B64),(($B$15*E64*Rates!$G$3*B64)+(Calculator!$B$15*Rates!$G$4*B64)*0.98))</f>
        <v>2122.2104643830689</v>
      </c>
      <c r="D64" s="49">
        <f t="shared" si="0"/>
        <v>2269.153176383069</v>
      </c>
      <c r="E64" s="5">
        <f>LOOKUP($C$2,Wage_Index!$A$3:$A$3297,Wage_Index!$B$3:$B$3297)</f>
        <v>0.75670000000000004</v>
      </c>
    </row>
    <row r="65" spans="1:5" x14ac:dyDescent="0.25">
      <c r="A65" s="5" t="s">
        <v>1727</v>
      </c>
      <c r="B65" s="5">
        <v>1.4938</v>
      </c>
      <c r="C65" s="49">
        <f>IF($C$5="off",($B$15*E65*Rates!$G$3*B65)+(Calculator!$B$15*Rates!$G$4*B65),(($B$15*E65*Rates!$G$3*B65)+(Calculator!$B$15*Rates!$G$4*B65)*0.98))</f>
        <v>2268.9364383734815</v>
      </c>
      <c r="D65" s="49">
        <f t="shared" si="0"/>
        <v>2415.8791503734815</v>
      </c>
      <c r="E65" s="5">
        <f>LOOKUP($C$2,Wage_Index!$A$3:$A$3297,Wage_Index!$B$3:$B$3297)</f>
        <v>0.75670000000000004</v>
      </c>
    </row>
    <row r="66" spans="1:5" x14ac:dyDescent="0.25">
      <c r="A66" s="5" t="s">
        <v>1413</v>
      </c>
      <c r="B66" s="5">
        <v>0.9284</v>
      </c>
      <c r="C66" s="49">
        <f>IF($C$5="off",($B$15*E66*Rates!$G$3*B66)+(Calculator!$B$15*Rates!$G$4*B66),(($B$15*E66*Rates!$G$3*B66)+(Calculator!$B$15*Rates!$G$4*B66)*0.98))</f>
        <v>1410.1490088271123</v>
      </c>
      <c r="D66" s="49">
        <f t="shared" si="0"/>
        <v>1557.0917208271123</v>
      </c>
      <c r="E66" s="5">
        <f>LOOKUP($C$2,Wage_Index!$A$3:$A$3297,Wage_Index!$B$3:$B$3297)</f>
        <v>0.75670000000000004</v>
      </c>
    </row>
    <row r="67" spans="1:5" x14ac:dyDescent="0.25">
      <c r="A67" s="5" t="s">
        <v>1414</v>
      </c>
      <c r="B67" s="5">
        <v>0.97909999999999997</v>
      </c>
      <c r="C67" s="49">
        <f>IF($C$5="off",($B$15*E67*Rates!$G$3*B67)+(Calculator!$B$15*Rates!$G$4*B67),(($B$15*E67*Rates!$G$3*B67)+(Calculator!$B$15*Rates!$G$4*B67)*0.98))</f>
        <v>1487.157361635745</v>
      </c>
      <c r="D67" s="49">
        <f t="shared" si="0"/>
        <v>1634.100073635745</v>
      </c>
      <c r="E67" s="5">
        <f>LOOKUP($C$2,Wage_Index!$A$3:$A$3297,Wage_Index!$B$3:$B$3297)</f>
        <v>0.75670000000000004</v>
      </c>
    </row>
    <row r="68" spans="1:5" x14ac:dyDescent="0.25">
      <c r="A68" s="5" t="s">
        <v>1415</v>
      </c>
      <c r="B68" s="5">
        <v>1.0757000000000001</v>
      </c>
      <c r="C68" s="49">
        <f>IF($C$5="off",($B$15*E68*Rates!$G$3*B68)+(Calculator!$B$15*Rates!$G$4*B68),(($B$15*E68*Rates!$G$3*B68)+(Calculator!$B$15*Rates!$G$4*B68)*0.98))</f>
        <v>1633.8833356261575</v>
      </c>
      <c r="D68" s="49">
        <f t="shared" si="0"/>
        <v>1780.8260476261576</v>
      </c>
      <c r="E68" s="5">
        <f>LOOKUP($C$2,Wage_Index!$A$3:$A$3297,Wage_Index!$B$3:$B$3297)</f>
        <v>0.75670000000000004</v>
      </c>
    </row>
    <row r="69" spans="1:5" x14ac:dyDescent="0.25">
      <c r="A69" s="5" t="s">
        <v>1425</v>
      </c>
      <c r="B69" s="5">
        <v>1.0907</v>
      </c>
      <c r="C69" s="49">
        <f>IF($C$5="off",($B$15*E69*Rates!$G$3*B69)+(Calculator!$B$15*Rates!$G$4*B69),(($B$15*E69*Rates!$G$3*B69)+(Calculator!$B$15*Rates!$G$4*B69)*0.98))</f>
        <v>1656.6668719600725</v>
      </c>
      <c r="D69" s="49">
        <f t="shared" si="0"/>
        <v>1803.6095839600725</v>
      </c>
      <c r="E69" s="5">
        <f>LOOKUP($C$2,Wage_Index!$A$3:$A$3297,Wage_Index!$B$3:$B$3297)</f>
        <v>0.75670000000000004</v>
      </c>
    </row>
    <row r="70" spans="1:5" x14ac:dyDescent="0.25">
      <c r="A70" s="5" t="s">
        <v>1426</v>
      </c>
      <c r="B70" s="5">
        <v>1.1414</v>
      </c>
      <c r="C70" s="49">
        <f>IF($C$5="off",($B$15*E70*Rates!$G$3*B70)+(Calculator!$B$15*Rates!$G$4*B70),(($B$15*E70*Rates!$G$3*B70)+(Calculator!$B$15*Rates!$G$4*B70)*0.98))</f>
        <v>1733.6752247687052</v>
      </c>
      <c r="D70" s="49">
        <f t="shared" si="0"/>
        <v>1880.6179367687052</v>
      </c>
      <c r="E70" s="5">
        <f>LOOKUP($C$2,Wage_Index!$A$3:$A$3297,Wage_Index!$B$3:$B$3297)</f>
        <v>0.75670000000000004</v>
      </c>
    </row>
    <row r="71" spans="1:5" x14ac:dyDescent="0.25">
      <c r="A71" s="5" t="s">
        <v>1427</v>
      </c>
      <c r="B71" s="5">
        <v>1.2381</v>
      </c>
      <c r="C71" s="49">
        <f>IF($C$5="off",($B$15*E71*Rates!$G$3*B71)+(Calculator!$B$15*Rates!$G$4*B71),(($B$15*E71*Rates!$G$3*B71)+(Calculator!$B$15*Rates!$G$4*B71)*0.98))</f>
        <v>1880.5530890013438</v>
      </c>
      <c r="D71" s="49">
        <f t="shared" si="0"/>
        <v>2027.4958010013438</v>
      </c>
      <c r="E71" s="5">
        <f>LOOKUP($C$2,Wage_Index!$A$3:$A$3297,Wage_Index!$B$3:$B$3297)</f>
        <v>0.75670000000000004</v>
      </c>
    </row>
    <row r="72" spans="1:5" x14ac:dyDescent="0.25">
      <c r="A72" s="5" t="s">
        <v>1401</v>
      </c>
      <c r="B72" s="5">
        <v>1.1798</v>
      </c>
      <c r="C72" s="49">
        <f>IF($C$5="off",($B$15*E72*Rates!$G$3*B72)+(Calculator!$B$15*Rates!$G$4*B72),(($B$15*E72*Rates!$G$3*B72)+(Calculator!$B$15*Rates!$G$4*B72)*0.98))</f>
        <v>1792.0010777835275</v>
      </c>
      <c r="D72" s="49">
        <f t="shared" si="0"/>
        <v>1938.9437897835276</v>
      </c>
      <c r="E72" s="5">
        <f>LOOKUP($C$2,Wage_Index!$A$3:$A$3297,Wage_Index!$B$3:$B$3297)</f>
        <v>0.75670000000000004</v>
      </c>
    </row>
    <row r="73" spans="1:5" x14ac:dyDescent="0.25">
      <c r="A73" s="5" t="s">
        <v>1402</v>
      </c>
      <c r="B73" s="5">
        <v>1.2304999999999999</v>
      </c>
      <c r="C73" s="49">
        <f>IF($C$5="off",($B$15*E73*Rates!$G$3*B73)+(Calculator!$B$15*Rates!$G$4*B73),(($B$15*E73*Rates!$G$3*B73)+(Calculator!$B$15*Rates!$G$4*B73)*0.98))</f>
        <v>1869.0094305921602</v>
      </c>
      <c r="D73" s="49">
        <f t="shared" si="0"/>
        <v>2015.9521425921603</v>
      </c>
      <c r="E73" s="5">
        <f>LOOKUP($C$2,Wage_Index!$A$3:$A$3297,Wage_Index!$B$3:$B$3297)</f>
        <v>0.75670000000000004</v>
      </c>
    </row>
    <row r="74" spans="1:5" x14ac:dyDescent="0.25">
      <c r="A74" s="5" t="s">
        <v>1403</v>
      </c>
      <c r="B74" s="5">
        <v>1.3270999999999999</v>
      </c>
      <c r="C74" s="49">
        <f>IF($C$5="off",($B$15*E74*Rates!$G$3*B74)+(Calculator!$B$15*Rates!$G$4*B74),(($B$15*E74*Rates!$G$3*B74)+(Calculator!$B$15*Rates!$G$4*B74)*0.98))</f>
        <v>2015.7354045825728</v>
      </c>
      <c r="D74" s="49">
        <f t="shared" si="0"/>
        <v>2162.6781165825728</v>
      </c>
      <c r="E74" s="5">
        <f>LOOKUP($C$2,Wage_Index!$A$3:$A$3297,Wage_Index!$B$3:$B$3297)</f>
        <v>0.75670000000000004</v>
      </c>
    </row>
    <row r="75" spans="1:5" x14ac:dyDescent="0.25">
      <c r="A75" s="5" t="s">
        <v>1701</v>
      </c>
      <c r="B75" s="5">
        <v>0.91169999999999995</v>
      </c>
      <c r="C75" s="49">
        <f>IF($C$5="off",($B$15*E75*Rates!$G$3*B75)+(Calculator!$B$15*Rates!$G$4*B75),(($B$15*E75*Rates!$G$3*B75)+(Calculator!$B$15*Rates!$G$4*B75)*0.98))</f>
        <v>1384.7833383753534</v>
      </c>
      <c r="D75" s="49">
        <f t="shared" si="0"/>
        <v>1531.7260503753535</v>
      </c>
      <c r="E75" s="5">
        <f>LOOKUP($C$2,Wage_Index!$A$3:$A$3297,Wage_Index!$B$3:$B$3297)</f>
        <v>0.75670000000000004</v>
      </c>
    </row>
    <row r="76" spans="1:5" x14ac:dyDescent="0.25">
      <c r="A76" s="5" t="s">
        <v>1702</v>
      </c>
      <c r="B76" s="5">
        <v>0.96240000000000003</v>
      </c>
      <c r="C76" s="49">
        <f>IF($C$5="off",($B$15*E76*Rates!$G$3*B76)+(Calculator!$B$15*Rates!$G$4*B76),(($B$15*E76*Rates!$G$3*B76)+(Calculator!$B$15*Rates!$G$4*B76)*0.98))</f>
        <v>1461.7916911839861</v>
      </c>
      <c r="D76" s="49">
        <f t="shared" si="0"/>
        <v>1608.7344031839862</v>
      </c>
      <c r="E76" s="5">
        <f>LOOKUP($C$2,Wage_Index!$A$3:$A$3297,Wage_Index!$B$3:$B$3297)</f>
        <v>0.75670000000000004</v>
      </c>
    </row>
    <row r="77" spans="1:5" x14ac:dyDescent="0.25">
      <c r="A77" s="5" t="s">
        <v>1703</v>
      </c>
      <c r="B77" s="5">
        <v>1.0590999999999999</v>
      </c>
      <c r="C77" s="49">
        <f>IF($C$5="off",($B$15*E77*Rates!$G$3*B77)+(Calculator!$B$15*Rates!$G$4*B77),(($B$15*E77*Rates!$G$3*B77)+(Calculator!$B$15*Rates!$G$4*B77)*0.98))</f>
        <v>1608.6695554166247</v>
      </c>
      <c r="D77" s="49">
        <f t="shared" si="0"/>
        <v>1755.6122674166247</v>
      </c>
      <c r="E77" s="5">
        <f>LOOKUP($C$2,Wage_Index!$A$3:$A$3297,Wage_Index!$B$3:$B$3297)</f>
        <v>0.75670000000000004</v>
      </c>
    </row>
    <row r="78" spans="1:5" x14ac:dyDescent="0.25">
      <c r="A78" s="5" t="s">
        <v>1713</v>
      </c>
      <c r="B78" s="5">
        <v>1.0647</v>
      </c>
      <c r="C78" s="49">
        <f>IF($C$5="off",($B$15*E78*Rates!$G$3*B78)+(Calculator!$B$15*Rates!$G$4*B78),(($B$15*E78*Rates!$G$3*B78)+(Calculator!$B$15*Rates!$G$4*B78)*0.98))</f>
        <v>1617.1754089812864</v>
      </c>
      <c r="D78" s="49">
        <f t="shared" si="0"/>
        <v>1764.1181209812864</v>
      </c>
      <c r="E78" s="5">
        <f>LOOKUP($C$2,Wage_Index!$A$3:$A$3297,Wage_Index!$B$3:$B$3297)</f>
        <v>0.75670000000000004</v>
      </c>
    </row>
    <row r="79" spans="1:5" x14ac:dyDescent="0.25">
      <c r="A79" s="5" t="s">
        <v>1714</v>
      </c>
      <c r="B79" s="5">
        <v>1.1153999999999999</v>
      </c>
      <c r="C79" s="49">
        <f>IF($C$5="off",($B$15*E79*Rates!$G$3*B79)+(Calculator!$B$15*Rates!$G$4*B79),(($B$15*E79*Rates!$G$3*B79)+(Calculator!$B$15*Rates!$G$4*B79)*0.98))</f>
        <v>1694.1837617899191</v>
      </c>
      <c r="D79" s="49">
        <f t="shared" si="0"/>
        <v>1841.1264737899191</v>
      </c>
      <c r="E79" s="5">
        <f>LOOKUP($C$2,Wage_Index!$A$3:$A$3297,Wage_Index!$B$3:$B$3297)</f>
        <v>0.75670000000000004</v>
      </c>
    </row>
    <row r="80" spans="1:5" x14ac:dyDescent="0.25">
      <c r="A80" s="5" t="s">
        <v>1715</v>
      </c>
      <c r="B80" s="5">
        <v>1.2121</v>
      </c>
      <c r="C80" s="49">
        <f>IF($C$5="off",($B$15*E80*Rates!$G$3*B80)+(Calculator!$B$15*Rates!$G$4*B80),(($B$15*E80*Rates!$G$3*B80)+(Calculator!$B$15*Rates!$G$4*B80)*0.98))</f>
        <v>1841.0616260225579</v>
      </c>
      <c r="D80" s="49">
        <f t="shared" si="0"/>
        <v>1988.0043380225579</v>
      </c>
      <c r="E80" s="5">
        <f>LOOKUP($C$2,Wage_Index!$A$3:$A$3297,Wage_Index!$B$3:$B$3297)</f>
        <v>0.75670000000000004</v>
      </c>
    </row>
    <row r="81" spans="1:5" x14ac:dyDescent="0.25">
      <c r="A81" s="5" t="s">
        <v>1689</v>
      </c>
      <c r="B81" s="5">
        <v>1.2225999999999999</v>
      </c>
      <c r="C81" s="49">
        <f>IF($C$5="off",($B$15*E81*Rates!$G$3*B81)+(Calculator!$B$15*Rates!$G$4*B81),(($B$15*E81*Rates!$G$3*B81)+(Calculator!$B$15*Rates!$G$4*B81)*0.98))</f>
        <v>1857.0101014562983</v>
      </c>
      <c r="D81" s="49">
        <f t="shared" si="0"/>
        <v>2003.9528134562984</v>
      </c>
      <c r="E81" s="5">
        <f>LOOKUP($C$2,Wage_Index!$A$3:$A$3297,Wage_Index!$B$3:$B$3297)</f>
        <v>0.75670000000000004</v>
      </c>
    </row>
    <row r="82" spans="1:5" x14ac:dyDescent="0.25">
      <c r="A82" s="5" t="s">
        <v>1690</v>
      </c>
      <c r="B82" s="5">
        <v>1.2733000000000001</v>
      </c>
      <c r="C82" s="49">
        <f>IF($C$5="off",($B$15*E82*Rates!$G$3*B82)+(Calculator!$B$15*Rates!$G$4*B82),(($B$15*E82*Rates!$G$3*B82)+(Calculator!$B$15*Rates!$G$4*B82)*0.98))</f>
        <v>1934.0184542649313</v>
      </c>
      <c r="D82" s="49">
        <f t="shared" si="0"/>
        <v>2080.9611662649313</v>
      </c>
      <c r="E82" s="5">
        <f>LOOKUP($C$2,Wage_Index!$A$3:$A$3297,Wage_Index!$B$3:$B$3297)</f>
        <v>0.75670000000000004</v>
      </c>
    </row>
    <row r="83" spans="1:5" x14ac:dyDescent="0.25">
      <c r="A83" s="5" t="s">
        <v>1691</v>
      </c>
      <c r="B83" s="5">
        <v>1.37</v>
      </c>
      <c r="C83" s="49">
        <f>IF($C$5="off",($B$15*E83*Rates!$G$3*B83)+(Calculator!$B$15*Rates!$G$4*B83),(($B$15*E83*Rates!$G$3*B83)+(Calculator!$B$15*Rates!$G$4*B83)*0.98))</f>
        <v>2080.8963184975701</v>
      </c>
      <c r="D83" s="49">
        <f t="shared" si="0"/>
        <v>2227.8390304975701</v>
      </c>
      <c r="E83" s="5">
        <f>LOOKUP($C$2,Wage_Index!$A$3:$A$3297,Wage_Index!$B$3:$B$3297)</f>
        <v>0.75670000000000004</v>
      </c>
    </row>
    <row r="84" spans="1:5" x14ac:dyDescent="0.25">
      <c r="A84" s="5" t="s">
        <v>1485</v>
      </c>
      <c r="B84" s="5">
        <v>0.96679999999999999</v>
      </c>
      <c r="C84" s="49">
        <f>IF($C$5="off",($B$15*E84*Rates!$G$3*B84)+(Calculator!$B$15*Rates!$G$4*B84),(($B$15*E84*Rates!$G$3*B84)+(Calculator!$B$15*Rates!$G$4*B84)*0.98))</f>
        <v>1468.4748618419346</v>
      </c>
      <c r="D84" s="49">
        <f t="shared" si="0"/>
        <v>1615.4175738419347</v>
      </c>
      <c r="E84" s="5">
        <f>LOOKUP($C$2,Wage_Index!$A$3:$A$3297,Wage_Index!$B$3:$B$3297)</f>
        <v>0.75670000000000004</v>
      </c>
    </row>
    <row r="85" spans="1:5" x14ac:dyDescent="0.25">
      <c r="A85" s="5" t="s">
        <v>1486</v>
      </c>
      <c r="B85" s="5">
        <v>1.0176000000000001</v>
      </c>
      <c r="C85" s="49">
        <f>IF($C$5="off",($B$15*E85*Rates!$G$3*B85)+(Calculator!$B$15*Rates!$G$4*B85),(($B$15*E85*Rates!$G$3*B85)+(Calculator!$B$15*Rates!$G$4*B85)*0.98))</f>
        <v>1545.6351048927934</v>
      </c>
      <c r="D85" s="49">
        <f t="shared" si="0"/>
        <v>1692.5778168927934</v>
      </c>
      <c r="E85" s="5">
        <f>LOOKUP($C$2,Wage_Index!$A$3:$A$3297,Wage_Index!$B$3:$B$3297)</f>
        <v>0.75670000000000004</v>
      </c>
    </row>
    <row r="86" spans="1:5" x14ac:dyDescent="0.25">
      <c r="A86" s="5" t="s">
        <v>1487</v>
      </c>
      <c r="B86" s="5">
        <v>1.1142000000000001</v>
      </c>
      <c r="C86" s="49">
        <f>IF($C$5="off",($B$15*E86*Rates!$G$3*B86)+(Calculator!$B$15*Rates!$G$4*B86),(($B$15*E86*Rates!$G$3*B86)+(Calculator!$B$15*Rates!$G$4*B86)*0.98))</f>
        <v>1692.3610788832061</v>
      </c>
      <c r="D86" s="49">
        <f t="shared" ref="D86:D149" si="1">C86+$B$17</f>
        <v>1839.3037908832061</v>
      </c>
      <c r="E86" s="5">
        <f>LOOKUP($C$2,Wage_Index!$A$3:$A$3297,Wage_Index!$B$3:$B$3297)</f>
        <v>0.75670000000000004</v>
      </c>
    </row>
    <row r="87" spans="1:5" x14ac:dyDescent="0.25">
      <c r="A87" s="5" t="s">
        <v>1497</v>
      </c>
      <c r="B87" s="5">
        <v>1.1178999999999999</v>
      </c>
      <c r="C87" s="49">
        <f>IF($C$5="off",($B$15*E87*Rates!$G$3*B87)+(Calculator!$B$15*Rates!$G$4*B87),(($B$15*E87*Rates!$G$3*B87)+(Calculator!$B$15*Rates!$G$4*B87)*0.98))</f>
        <v>1697.9810178455714</v>
      </c>
      <c r="D87" s="49">
        <f t="shared" si="1"/>
        <v>1844.9237298455714</v>
      </c>
      <c r="E87" s="5">
        <f>LOOKUP($C$2,Wage_Index!$A$3:$A$3297,Wage_Index!$B$3:$B$3297)</f>
        <v>0.75670000000000004</v>
      </c>
    </row>
    <row r="88" spans="1:5" x14ac:dyDescent="0.25">
      <c r="A88" s="5" t="s">
        <v>1498</v>
      </c>
      <c r="B88" s="5">
        <v>1.1686000000000001</v>
      </c>
      <c r="C88" s="49">
        <f>IF($C$5="off",($B$15*E88*Rates!$G$3*B88)+(Calculator!$B$15*Rates!$G$4*B88),(($B$15*E88*Rates!$G$3*B88)+(Calculator!$B$15*Rates!$G$4*B88)*0.98))</f>
        <v>1774.9893706542048</v>
      </c>
      <c r="D88" s="49">
        <f t="shared" si="1"/>
        <v>1921.9320826542048</v>
      </c>
      <c r="E88" s="5">
        <f>LOOKUP($C$2,Wage_Index!$A$3:$A$3297,Wage_Index!$B$3:$B$3297)</f>
        <v>0.75670000000000004</v>
      </c>
    </row>
    <row r="89" spans="1:5" x14ac:dyDescent="0.25">
      <c r="A89" s="5" t="s">
        <v>1499</v>
      </c>
      <c r="B89" s="5">
        <v>1.2652000000000001</v>
      </c>
      <c r="C89" s="49">
        <f>IF($C$5="off",($B$15*E89*Rates!$G$3*B89)+(Calculator!$B$15*Rates!$G$4*B89),(($B$15*E89*Rates!$G$3*B89)+(Calculator!$B$15*Rates!$G$4*B89)*0.98))</f>
        <v>1921.7153446446171</v>
      </c>
      <c r="D89" s="49">
        <f t="shared" si="1"/>
        <v>2068.6580566446169</v>
      </c>
      <c r="E89" s="5">
        <f>LOOKUP($C$2,Wage_Index!$A$3:$A$3297,Wage_Index!$B$3:$B$3297)</f>
        <v>0.75670000000000004</v>
      </c>
    </row>
    <row r="90" spans="1:5" x14ac:dyDescent="0.25">
      <c r="A90" s="5" t="s">
        <v>1473</v>
      </c>
      <c r="B90" s="5">
        <v>1.2297</v>
      </c>
      <c r="C90" s="49">
        <f>IF($C$5="off",($B$15*E90*Rates!$G$3*B90)+(Calculator!$B$15*Rates!$G$4*B90),(($B$15*E90*Rates!$G$3*B90)+(Calculator!$B$15*Rates!$G$4*B90)*0.98))</f>
        <v>1867.7943086543514</v>
      </c>
      <c r="D90" s="49">
        <f t="shared" si="1"/>
        <v>2014.7370206543515</v>
      </c>
      <c r="E90" s="5">
        <f>LOOKUP($C$2,Wage_Index!$A$3:$A$3297,Wage_Index!$B$3:$B$3297)</f>
        <v>0.75670000000000004</v>
      </c>
    </row>
    <row r="91" spans="1:5" x14ac:dyDescent="0.25">
      <c r="A91" s="5" t="s">
        <v>1474</v>
      </c>
      <c r="B91" s="5">
        <v>1.2804</v>
      </c>
      <c r="C91" s="49">
        <f>IF($C$5="off",($B$15*E91*Rates!$G$3*B91)+(Calculator!$B$15*Rates!$G$4*B91),(($B$15*E91*Rates!$G$3*B91)+(Calculator!$B$15*Rates!$G$4*B91)*0.98))</f>
        <v>1944.8026614629841</v>
      </c>
      <c r="D91" s="49">
        <f t="shared" si="1"/>
        <v>2091.7453734629839</v>
      </c>
      <c r="E91" s="5">
        <f>LOOKUP($C$2,Wage_Index!$A$3:$A$3297,Wage_Index!$B$3:$B$3297)</f>
        <v>0.75670000000000004</v>
      </c>
    </row>
    <row r="92" spans="1:5" x14ac:dyDescent="0.25">
      <c r="A92" s="5" t="s">
        <v>1475</v>
      </c>
      <c r="B92" s="5">
        <v>1.377</v>
      </c>
      <c r="C92" s="49">
        <f>IF($C$5="off",($B$15*E92*Rates!$G$3*B92)+(Calculator!$B$15*Rates!$G$4*B92),(($B$15*E92*Rates!$G$3*B92)+(Calculator!$B$15*Rates!$G$4*B92)*0.98))</f>
        <v>2091.5286354533969</v>
      </c>
      <c r="D92" s="49">
        <f t="shared" si="1"/>
        <v>2238.4713474533969</v>
      </c>
      <c r="E92" s="5">
        <f>LOOKUP($C$2,Wage_Index!$A$3:$A$3297,Wage_Index!$B$3:$B$3297)</f>
        <v>0.75670000000000004</v>
      </c>
    </row>
    <row r="93" spans="1:5" x14ac:dyDescent="0.25">
      <c r="A93" s="5" t="s">
        <v>1521</v>
      </c>
      <c r="B93" s="5">
        <v>1.0979000000000001</v>
      </c>
      <c r="C93" s="49">
        <f>IF($C$5="off",($B$15*E93*Rates!$G$3*B93)+(Calculator!$B$15*Rates!$G$4*B93),(($B$15*E93*Rates!$G$3*B93)+(Calculator!$B$15*Rates!$G$4*B93)*0.98))</f>
        <v>1667.6029694003519</v>
      </c>
      <c r="D93" s="49">
        <f t="shared" si="1"/>
        <v>1814.5456814003519</v>
      </c>
      <c r="E93" s="5">
        <f>LOOKUP($C$2,Wage_Index!$A$3:$A$3297,Wage_Index!$B$3:$B$3297)</f>
        <v>0.75670000000000004</v>
      </c>
    </row>
    <row r="94" spans="1:5" x14ac:dyDescent="0.25">
      <c r="A94" s="5" t="s">
        <v>1522</v>
      </c>
      <c r="B94" s="5">
        <v>1.1486000000000001</v>
      </c>
      <c r="C94" s="49">
        <f>IF($C$5="off",($B$15*E94*Rates!$G$3*B94)+(Calculator!$B$15*Rates!$G$4*B94),(($B$15*E94*Rates!$G$3*B94)+(Calculator!$B$15*Rates!$G$4*B94)*0.98))</f>
        <v>1744.6113222089846</v>
      </c>
      <c r="D94" s="49">
        <f t="shared" si="1"/>
        <v>1891.5540342089846</v>
      </c>
      <c r="E94" s="5">
        <f>LOOKUP($C$2,Wage_Index!$A$3:$A$3297,Wage_Index!$B$3:$B$3297)</f>
        <v>0.75670000000000004</v>
      </c>
    </row>
    <row r="95" spans="1:5" x14ac:dyDescent="0.25">
      <c r="A95" s="5" t="s">
        <v>1523</v>
      </c>
      <c r="B95" s="5">
        <v>1.2453000000000001</v>
      </c>
      <c r="C95" s="49">
        <f>IF($C$5="off",($B$15*E95*Rates!$G$3*B95)+(Calculator!$B$15*Rates!$G$4*B95),(($B$15*E95*Rates!$G$3*B95)+(Calculator!$B$15*Rates!$G$4*B95)*0.98))</f>
        <v>1891.4891864416231</v>
      </c>
      <c r="D95" s="49">
        <f t="shared" si="1"/>
        <v>2038.4318984416232</v>
      </c>
      <c r="E95" s="5">
        <f>LOOKUP($C$2,Wage_Index!$A$3:$A$3297,Wage_Index!$B$3:$B$3297)</f>
        <v>0.75670000000000004</v>
      </c>
    </row>
    <row r="96" spans="1:5" x14ac:dyDescent="0.25">
      <c r="A96" s="5" t="s">
        <v>1533</v>
      </c>
      <c r="B96" s="5">
        <v>1.2712000000000001</v>
      </c>
      <c r="C96" s="49">
        <f>IF($C$5="off",($B$15*E96*Rates!$G$3*B96)+(Calculator!$B$15*Rates!$G$4*B96),(($B$15*E96*Rates!$G$3*B96)+(Calculator!$B$15*Rates!$G$4*B96)*0.98))</f>
        <v>1930.8287591781832</v>
      </c>
      <c r="D96" s="49">
        <f t="shared" si="1"/>
        <v>2077.7714711781832</v>
      </c>
      <c r="E96" s="5">
        <f>LOOKUP($C$2,Wage_Index!$A$3:$A$3297,Wage_Index!$B$3:$B$3297)</f>
        <v>0.75670000000000004</v>
      </c>
    </row>
    <row r="97" spans="1:5" x14ac:dyDescent="0.25">
      <c r="A97" s="5" t="s">
        <v>1534</v>
      </c>
      <c r="B97" s="5">
        <v>1.3219000000000001</v>
      </c>
      <c r="C97" s="49">
        <f>IF($C$5="off",($B$15*E97*Rates!$G$3*B97)+(Calculator!$B$15*Rates!$G$4*B97),(($B$15*E97*Rates!$G$3*B97)+(Calculator!$B$15*Rates!$G$4*B97)*0.98))</f>
        <v>2007.8371119868157</v>
      </c>
      <c r="D97" s="49">
        <f t="shared" si="1"/>
        <v>2154.7798239868157</v>
      </c>
      <c r="E97" s="5">
        <f>LOOKUP($C$2,Wage_Index!$A$3:$A$3297,Wage_Index!$B$3:$B$3297)</f>
        <v>0.75670000000000004</v>
      </c>
    </row>
    <row r="98" spans="1:5" x14ac:dyDescent="0.25">
      <c r="A98" s="5" t="s">
        <v>1535</v>
      </c>
      <c r="B98" s="5">
        <v>1.4186000000000001</v>
      </c>
      <c r="C98" s="49">
        <f>IF($C$5="off",($B$15*E98*Rates!$G$3*B98)+(Calculator!$B$15*Rates!$G$4*B98),(($B$15*E98*Rates!$G$3*B98)+(Calculator!$B$15*Rates!$G$4*B98)*0.98))</f>
        <v>2154.7149762194545</v>
      </c>
      <c r="D98" s="49">
        <f t="shared" si="1"/>
        <v>2301.6576882194545</v>
      </c>
      <c r="E98" s="5">
        <f>LOOKUP($C$2,Wage_Index!$A$3:$A$3297,Wage_Index!$B$3:$B$3297)</f>
        <v>0.75670000000000004</v>
      </c>
    </row>
    <row r="99" spans="1:5" x14ac:dyDescent="0.25">
      <c r="A99" s="5" t="s">
        <v>1509</v>
      </c>
      <c r="B99" s="5">
        <v>1.3874</v>
      </c>
      <c r="C99" s="49">
        <f>IF($C$5="off",($B$15*E99*Rates!$G$3*B99)+(Calculator!$B$15*Rates!$G$4*B99),(($B$15*E99*Rates!$G$3*B99)+(Calculator!$B$15*Rates!$G$4*B99)*0.98))</f>
        <v>2107.3252206449115</v>
      </c>
      <c r="D99" s="49">
        <f t="shared" si="1"/>
        <v>2254.2679326449115</v>
      </c>
      <c r="E99" s="5">
        <f>LOOKUP($C$2,Wage_Index!$A$3:$A$3297,Wage_Index!$B$3:$B$3297)</f>
        <v>0.75670000000000004</v>
      </c>
    </row>
    <row r="100" spans="1:5" x14ac:dyDescent="0.25">
      <c r="A100" s="5" t="s">
        <v>1510</v>
      </c>
      <c r="B100" s="5">
        <v>1.4380999999999999</v>
      </c>
      <c r="C100" s="49">
        <f>IF($C$5="off",($B$15*E100*Rates!$G$3*B100)+(Calculator!$B$15*Rates!$G$4*B100),(($B$15*E100*Rates!$G$3*B100)+(Calculator!$B$15*Rates!$G$4*B100)*0.98))</f>
        <v>2184.333573453544</v>
      </c>
      <c r="D100" s="49">
        <f t="shared" si="1"/>
        <v>2331.276285453544</v>
      </c>
      <c r="E100" s="5">
        <f>LOOKUP($C$2,Wage_Index!$A$3:$A$3297,Wage_Index!$B$3:$B$3297)</f>
        <v>0.75670000000000004</v>
      </c>
    </row>
    <row r="101" spans="1:5" x14ac:dyDescent="0.25">
      <c r="A101" s="5" t="s">
        <v>1511</v>
      </c>
      <c r="B101" s="5">
        <v>1.5347999999999999</v>
      </c>
      <c r="C101" s="49">
        <f>IF($C$5="off",($B$15*E101*Rates!$G$3*B101)+(Calculator!$B$15*Rates!$G$4*B101),(($B$15*E101*Rates!$G$3*B101)+(Calculator!$B$15*Rates!$G$4*B101)*0.98))</f>
        <v>2331.2114376861823</v>
      </c>
      <c r="D101" s="49">
        <f t="shared" si="1"/>
        <v>2478.1541496861823</v>
      </c>
      <c r="E101" s="5">
        <f>LOOKUP($C$2,Wage_Index!$A$3:$A$3297,Wage_Index!$B$3:$B$3297)</f>
        <v>0.75670000000000004</v>
      </c>
    </row>
    <row r="102" spans="1:5" x14ac:dyDescent="0.25">
      <c r="A102" s="5" t="s">
        <v>1557</v>
      </c>
      <c r="B102" s="5">
        <v>0.95589999999999997</v>
      </c>
      <c r="C102" s="49">
        <f>IF($C$5="off",($B$15*E102*Rates!$G$3*B102)+(Calculator!$B$15*Rates!$G$4*B102),(($B$15*E102*Rates!$G$3*B102)+(Calculator!$B$15*Rates!$G$4*B102)*0.98))</f>
        <v>1451.9188254392898</v>
      </c>
      <c r="D102" s="49">
        <f t="shared" si="1"/>
        <v>1598.8615374392898</v>
      </c>
      <c r="E102" s="5">
        <f>LOOKUP($C$2,Wage_Index!$A$3:$A$3297,Wage_Index!$B$3:$B$3297)</f>
        <v>0.75670000000000004</v>
      </c>
    </row>
    <row r="103" spans="1:5" x14ac:dyDescent="0.25">
      <c r="A103" s="5" t="s">
        <v>1558</v>
      </c>
      <c r="B103" s="5">
        <v>1.0065999999999999</v>
      </c>
      <c r="C103" s="49">
        <f>IF($C$5="off",($B$15*E103*Rates!$G$3*B103)+(Calculator!$B$15*Rates!$G$4*B103),(($B$15*E103*Rates!$G$3*B103)+(Calculator!$B$15*Rates!$G$4*B103)*0.98))</f>
        <v>1528.9271782479223</v>
      </c>
      <c r="D103" s="49">
        <f t="shared" si="1"/>
        <v>1675.8698902479223</v>
      </c>
      <c r="E103" s="5">
        <f>LOOKUP($C$2,Wage_Index!$A$3:$A$3297,Wage_Index!$B$3:$B$3297)</f>
        <v>0.75670000000000004</v>
      </c>
    </row>
    <row r="104" spans="1:5" x14ac:dyDescent="0.25">
      <c r="A104" s="5" t="s">
        <v>1559</v>
      </c>
      <c r="B104" s="5">
        <v>1.1032</v>
      </c>
      <c r="C104" s="49">
        <f>IF($C$5="off",($B$15*E104*Rates!$G$3*B104)+(Calculator!$B$15*Rates!$G$4*B104),(($B$15*E104*Rates!$G$3*B104)+(Calculator!$B$15*Rates!$G$4*B104)*0.98))</f>
        <v>1675.653152238335</v>
      </c>
      <c r="D104" s="49">
        <f t="shared" si="1"/>
        <v>1822.595864238335</v>
      </c>
      <c r="E104" s="5">
        <f>LOOKUP($C$2,Wage_Index!$A$3:$A$3297,Wage_Index!$B$3:$B$3297)</f>
        <v>0.75670000000000004</v>
      </c>
    </row>
    <row r="105" spans="1:5" x14ac:dyDescent="0.25">
      <c r="A105" s="5" t="s">
        <v>1569</v>
      </c>
      <c r="B105" s="5">
        <v>1.1106</v>
      </c>
      <c r="C105" s="49">
        <f>IF($C$5="off",($B$15*E105*Rates!$G$3*B105)+(Calculator!$B$15*Rates!$G$4*B105),(($B$15*E105*Rates!$G$3*B105)+(Calculator!$B$15*Rates!$G$4*B105)*0.98))</f>
        <v>1686.8930301630667</v>
      </c>
      <c r="D105" s="49">
        <f t="shared" si="1"/>
        <v>1833.8357421630667</v>
      </c>
      <c r="E105" s="5">
        <f>LOOKUP($C$2,Wage_Index!$A$3:$A$3297,Wage_Index!$B$3:$B$3297)</f>
        <v>0.75670000000000004</v>
      </c>
    </row>
    <row r="106" spans="1:5" x14ac:dyDescent="0.25">
      <c r="A106" s="5" t="s">
        <v>1570</v>
      </c>
      <c r="B106" s="5">
        <v>1.1614</v>
      </c>
      <c r="C106" s="49">
        <f>IF($C$5="off",($B$15*E106*Rates!$G$3*B106)+(Calculator!$B$15*Rates!$G$4*B106),(($B$15*E106*Rates!$G$3*B106)+(Calculator!$B$15*Rates!$G$4*B106)*0.98))</f>
        <v>1764.0532732139254</v>
      </c>
      <c r="D106" s="49">
        <f t="shared" si="1"/>
        <v>1910.9959852139255</v>
      </c>
      <c r="E106" s="5">
        <f>LOOKUP($C$2,Wage_Index!$A$3:$A$3297,Wage_Index!$B$3:$B$3297)</f>
        <v>0.75670000000000004</v>
      </c>
    </row>
    <row r="107" spans="1:5" x14ac:dyDescent="0.25">
      <c r="A107" s="5" t="s">
        <v>1571</v>
      </c>
      <c r="B107" s="5">
        <v>1.258</v>
      </c>
      <c r="C107" s="49">
        <f>IF($C$5="off",($B$15*E107*Rates!$G$3*B107)+(Calculator!$B$15*Rates!$G$4*B107),(($B$15*E107*Rates!$G$3*B107)+(Calculator!$B$15*Rates!$G$4*B107)*0.98))</f>
        <v>1910.7792472043377</v>
      </c>
      <c r="D107" s="49">
        <f t="shared" si="1"/>
        <v>2057.7219592043375</v>
      </c>
      <c r="E107" s="5">
        <f>LOOKUP($C$2,Wage_Index!$A$3:$A$3297,Wage_Index!$B$3:$B$3297)</f>
        <v>0.75670000000000004</v>
      </c>
    </row>
    <row r="108" spans="1:5" x14ac:dyDescent="0.25">
      <c r="A108" s="5" t="s">
        <v>1545</v>
      </c>
      <c r="B108" s="5">
        <v>1.1975</v>
      </c>
      <c r="C108" s="49">
        <f>IF($C$5="off",($B$15*E108*Rates!$G$3*B108)+(Calculator!$B$15*Rates!$G$4*B108),(($B$15*E108*Rates!$G$3*B108)+(Calculator!$B$15*Rates!$G$4*B108)*0.98))</f>
        <v>1818.8856506575471</v>
      </c>
      <c r="D108" s="49">
        <f t="shared" si="1"/>
        <v>1965.8283626575471</v>
      </c>
      <c r="E108" s="5">
        <f>LOOKUP($C$2,Wage_Index!$A$3:$A$3297,Wage_Index!$B$3:$B$3297)</f>
        <v>0.75670000000000004</v>
      </c>
    </row>
    <row r="109" spans="1:5" x14ac:dyDescent="0.25">
      <c r="A109" s="5" t="s">
        <v>1546</v>
      </c>
      <c r="B109" s="5">
        <v>1.2482</v>
      </c>
      <c r="C109" s="49">
        <f>IF($C$5="off",($B$15*E109*Rates!$G$3*B109)+(Calculator!$B$15*Rates!$G$4*B109),(($B$15*E109*Rates!$G$3*B109)+(Calculator!$B$15*Rates!$G$4*B109)*0.98))</f>
        <v>1895.89400346618</v>
      </c>
      <c r="D109" s="49">
        <f t="shared" si="1"/>
        <v>2042.8367154661801</v>
      </c>
      <c r="E109" s="5">
        <f>LOOKUP($C$2,Wage_Index!$A$3:$A$3297,Wage_Index!$B$3:$B$3297)</f>
        <v>0.75670000000000004</v>
      </c>
    </row>
    <row r="110" spans="1:5" x14ac:dyDescent="0.25">
      <c r="A110" s="5" t="s">
        <v>1547</v>
      </c>
      <c r="B110" s="5">
        <v>1.3449</v>
      </c>
      <c r="C110" s="49">
        <f>IF($C$5="off",($B$15*E110*Rates!$G$3*B110)+(Calculator!$B$15*Rates!$G$4*B110),(($B$15*E110*Rates!$G$3*B110)+(Calculator!$B$15*Rates!$G$4*B110)*0.98))</f>
        <v>2042.7718676988188</v>
      </c>
      <c r="D110" s="49">
        <f t="shared" si="1"/>
        <v>2189.7145796988189</v>
      </c>
      <c r="E110" s="5">
        <f>LOOKUP($C$2,Wage_Index!$A$3:$A$3297,Wage_Index!$B$3:$B$3297)</f>
        <v>0.75670000000000004</v>
      </c>
    </row>
    <row r="111" spans="1:5" x14ac:dyDescent="0.25">
      <c r="A111" s="5" t="s">
        <v>1593</v>
      </c>
      <c r="B111" s="5">
        <v>0.98880000000000001</v>
      </c>
      <c r="C111" s="49">
        <f>IF($C$5="off",($B$15*E111*Rates!$G$3*B111)+(Calculator!$B$15*Rates!$G$4*B111),(($B$15*E111*Rates!$G$3*B111)+(Calculator!$B$15*Rates!$G$4*B111)*0.98))</f>
        <v>1501.8907151316766</v>
      </c>
      <c r="D111" s="49">
        <f t="shared" si="1"/>
        <v>1648.8334271316767</v>
      </c>
      <c r="E111" s="5">
        <f>LOOKUP($C$2,Wage_Index!$A$3:$A$3297,Wage_Index!$B$3:$B$3297)</f>
        <v>0.75670000000000004</v>
      </c>
    </row>
    <row r="112" spans="1:5" x14ac:dyDescent="0.25">
      <c r="A112" s="5" t="s">
        <v>1594</v>
      </c>
      <c r="B112" s="5">
        <v>1.0396000000000001</v>
      </c>
      <c r="C112" s="49">
        <f>IF($C$5="off",($B$15*E112*Rates!$G$3*B112)+(Calculator!$B$15*Rates!$G$4*B112),(($B$15*E112*Rates!$G$3*B112)+(Calculator!$B$15*Rates!$G$4*B112)*0.98))</f>
        <v>1579.0509581825354</v>
      </c>
      <c r="D112" s="49">
        <f t="shared" si="1"/>
        <v>1725.9936701825354</v>
      </c>
      <c r="E112" s="5">
        <f>LOOKUP($C$2,Wage_Index!$A$3:$A$3297,Wage_Index!$B$3:$B$3297)</f>
        <v>0.75670000000000004</v>
      </c>
    </row>
    <row r="113" spans="1:5" x14ac:dyDescent="0.25">
      <c r="A113" s="5" t="s">
        <v>1595</v>
      </c>
      <c r="B113" s="5">
        <v>1.1362000000000001</v>
      </c>
      <c r="C113" s="49">
        <f>IF($C$5="off",($B$15*E113*Rates!$G$3*B113)+(Calculator!$B$15*Rates!$G$4*B113),(($B$15*E113*Rates!$G$3*B113)+(Calculator!$B$15*Rates!$G$4*B113)*0.98))</f>
        <v>1725.7769321729481</v>
      </c>
      <c r="D113" s="49">
        <f t="shared" si="1"/>
        <v>1872.7196441729482</v>
      </c>
      <c r="E113" s="5">
        <f>LOOKUP($C$2,Wage_Index!$A$3:$A$3297,Wage_Index!$B$3:$B$3297)</f>
        <v>0.75670000000000004</v>
      </c>
    </row>
    <row r="114" spans="1:5" x14ac:dyDescent="0.25">
      <c r="A114" s="5" t="s">
        <v>1605</v>
      </c>
      <c r="B114" s="5">
        <v>1.1147</v>
      </c>
      <c r="C114" s="49">
        <f>IF($C$5="off",($B$15*E114*Rates!$G$3*B114)+(Calculator!$B$15*Rates!$G$4*B114),(($B$15*E114*Rates!$G$3*B114)+(Calculator!$B$15*Rates!$G$4*B114)*0.98))</f>
        <v>1693.1205300943366</v>
      </c>
      <c r="D114" s="49">
        <f t="shared" si="1"/>
        <v>1840.0632420943366</v>
      </c>
      <c r="E114" s="5">
        <f>LOOKUP($C$2,Wage_Index!$A$3:$A$3297,Wage_Index!$B$3:$B$3297)</f>
        <v>0.75670000000000004</v>
      </c>
    </row>
    <row r="115" spans="1:5" x14ac:dyDescent="0.25">
      <c r="A115" s="5" t="s">
        <v>1606</v>
      </c>
      <c r="B115" s="5">
        <v>1.1655</v>
      </c>
      <c r="C115" s="49">
        <f>IF($C$5="off",($B$15*E115*Rates!$G$3*B115)+(Calculator!$B$15*Rates!$G$4*B115),(($B$15*E115*Rates!$G$3*B115)+(Calculator!$B$15*Rates!$G$4*B115)*0.98))</f>
        <v>1770.2807731451953</v>
      </c>
      <c r="D115" s="49">
        <f t="shared" si="1"/>
        <v>1917.2234851451954</v>
      </c>
      <c r="E115" s="5">
        <f>LOOKUP($C$2,Wage_Index!$A$3:$A$3297,Wage_Index!$B$3:$B$3297)</f>
        <v>0.75670000000000004</v>
      </c>
    </row>
    <row r="116" spans="1:5" x14ac:dyDescent="0.25">
      <c r="A116" s="5" t="s">
        <v>1607</v>
      </c>
      <c r="B116" s="5">
        <v>1.2621</v>
      </c>
      <c r="C116" s="49">
        <f>IF($C$5="off",($B$15*E116*Rates!$G$3*B116)+(Calculator!$B$15*Rates!$G$4*B116),(($B$15*E116*Rates!$G$3*B116)+(Calculator!$B$15*Rates!$G$4*B116)*0.98))</f>
        <v>1917.0067471356078</v>
      </c>
      <c r="D116" s="49">
        <f t="shared" si="1"/>
        <v>2063.9494591356079</v>
      </c>
      <c r="E116" s="5">
        <f>LOOKUP($C$2,Wage_Index!$A$3:$A$3297,Wage_Index!$B$3:$B$3297)</f>
        <v>0.75670000000000004</v>
      </c>
    </row>
    <row r="117" spans="1:5" x14ac:dyDescent="0.25">
      <c r="A117" s="5" t="s">
        <v>1581</v>
      </c>
      <c r="B117" s="5">
        <v>1.2282999999999999</v>
      </c>
      <c r="C117" s="49">
        <f>IF($C$5="off",($B$15*E117*Rates!$G$3*B117)+(Calculator!$B$15*Rates!$G$4*B117),(($B$15*E117*Rates!$G$3*B117)+(Calculator!$B$15*Rates!$G$4*B117)*0.98))</f>
        <v>1865.6678452631861</v>
      </c>
      <c r="D117" s="49">
        <f t="shared" si="1"/>
        <v>2012.6105572631861</v>
      </c>
      <c r="E117" s="5">
        <f>LOOKUP($C$2,Wage_Index!$A$3:$A$3297,Wage_Index!$B$3:$B$3297)</f>
        <v>0.75670000000000004</v>
      </c>
    </row>
    <row r="118" spans="1:5" x14ac:dyDescent="0.25">
      <c r="A118" s="5" t="s">
        <v>1582</v>
      </c>
      <c r="B118" s="5">
        <v>1.2789999999999999</v>
      </c>
      <c r="C118" s="49">
        <f>IF($C$5="off",($B$15*E118*Rates!$G$3*B118)+(Calculator!$B$15*Rates!$G$4*B118),(($B$15*E118*Rates!$G$3*B118)+(Calculator!$B$15*Rates!$G$4*B118)*0.98))</f>
        <v>1942.6761980718188</v>
      </c>
      <c r="D118" s="49">
        <f t="shared" si="1"/>
        <v>2089.6189100718188</v>
      </c>
      <c r="E118" s="5">
        <f>LOOKUP($C$2,Wage_Index!$A$3:$A$3297,Wage_Index!$B$3:$B$3297)</f>
        <v>0.75670000000000004</v>
      </c>
    </row>
    <row r="119" spans="1:5" x14ac:dyDescent="0.25">
      <c r="A119" s="5" t="s">
        <v>1583</v>
      </c>
      <c r="B119" s="5">
        <v>1.3756999999999999</v>
      </c>
      <c r="C119" s="49">
        <f>IF($C$5="off",($B$15*E119*Rates!$G$3*B119)+(Calculator!$B$15*Rates!$G$4*B119),(($B$15*E119*Rates!$G$3*B119)+(Calculator!$B$15*Rates!$G$4*B119)*0.98))</f>
        <v>2089.5540623044571</v>
      </c>
      <c r="D119" s="49">
        <f t="shared" si="1"/>
        <v>2236.4967743044572</v>
      </c>
      <c r="E119" s="5">
        <f>LOOKUP($C$2,Wage_Index!$A$3:$A$3297,Wage_Index!$B$3:$B$3297)</f>
        <v>0.75670000000000004</v>
      </c>
    </row>
    <row r="120" spans="1:5" x14ac:dyDescent="0.25">
      <c r="A120" s="5" t="s">
        <v>1665</v>
      </c>
      <c r="B120" s="5">
        <v>0.96330000000000005</v>
      </c>
      <c r="C120" s="49">
        <f>IF($C$5="off",($B$15*E120*Rates!$G$3*B120)+(Calculator!$B$15*Rates!$G$4*B120),(($B$15*E120*Rates!$G$3*B120)+(Calculator!$B$15*Rates!$G$4*B120)*0.98))</f>
        <v>1463.1587033640212</v>
      </c>
      <c r="D120" s="49">
        <f t="shared" si="1"/>
        <v>1610.1014153640212</v>
      </c>
      <c r="E120" s="5">
        <f>LOOKUP($C$2,Wage_Index!$A$3:$A$3297,Wage_Index!$B$3:$B$3297)</f>
        <v>0.75670000000000004</v>
      </c>
    </row>
    <row r="121" spans="1:5" x14ac:dyDescent="0.25">
      <c r="A121" s="5" t="s">
        <v>1666</v>
      </c>
      <c r="B121" s="5">
        <v>1.0141</v>
      </c>
      <c r="C121" s="49">
        <f>IF($C$5="off",($B$15*E121*Rates!$G$3*B121)+(Calculator!$B$15*Rates!$G$4*B121),(($B$15*E121*Rates!$G$3*B121)+(Calculator!$B$15*Rates!$G$4*B121)*0.98))</f>
        <v>1540.31894641488</v>
      </c>
      <c r="D121" s="49">
        <f t="shared" si="1"/>
        <v>1687.26165841488</v>
      </c>
      <c r="E121" s="5">
        <f>LOOKUP($C$2,Wage_Index!$A$3:$A$3297,Wage_Index!$B$3:$B$3297)</f>
        <v>0.75670000000000004</v>
      </c>
    </row>
    <row r="122" spans="1:5" x14ac:dyDescent="0.25">
      <c r="A122" s="5" t="s">
        <v>1667</v>
      </c>
      <c r="B122" s="5">
        <v>1.1107</v>
      </c>
      <c r="C122" s="49">
        <f>IF($C$5="off",($B$15*E122*Rates!$G$3*B122)+(Calculator!$B$15*Rates!$G$4*B122),(($B$15*E122*Rates!$G$3*B122)+(Calculator!$B$15*Rates!$G$4*B122)*0.98))</f>
        <v>1687.0449204052925</v>
      </c>
      <c r="D122" s="49">
        <f t="shared" si="1"/>
        <v>1833.9876324052925</v>
      </c>
      <c r="E122" s="5">
        <f>LOOKUP($C$2,Wage_Index!$A$3:$A$3297,Wage_Index!$B$3:$B$3297)</f>
        <v>0.75670000000000004</v>
      </c>
    </row>
    <row r="123" spans="1:5" x14ac:dyDescent="0.25">
      <c r="A123" s="5" t="s">
        <v>1677</v>
      </c>
      <c r="B123" s="5">
        <v>1.1011</v>
      </c>
      <c r="C123" s="49">
        <f>IF($C$5="off",($B$15*E123*Rates!$G$3*B123)+(Calculator!$B$15*Rates!$G$4*B123),(($B$15*E123*Rates!$G$3*B123)+(Calculator!$B$15*Rates!$G$4*B123)*0.98))</f>
        <v>1672.4634571515869</v>
      </c>
      <c r="D123" s="49">
        <f t="shared" si="1"/>
        <v>1819.4061691515869</v>
      </c>
      <c r="E123" s="5">
        <f>LOOKUP($C$2,Wage_Index!$A$3:$A$3297,Wage_Index!$B$3:$B$3297)</f>
        <v>0.75670000000000004</v>
      </c>
    </row>
    <row r="124" spans="1:5" x14ac:dyDescent="0.25">
      <c r="A124" s="5" t="s">
        <v>1678</v>
      </c>
      <c r="B124" s="5">
        <v>1.1517999999999999</v>
      </c>
      <c r="C124" s="49">
        <f>IF($C$5="off",($B$15*E124*Rates!$G$3*B124)+(Calculator!$B$15*Rates!$G$4*B124),(($B$15*E124*Rates!$G$3*B124)+(Calculator!$B$15*Rates!$G$4*B124)*0.98))</f>
        <v>1749.4718099602196</v>
      </c>
      <c r="D124" s="49">
        <f t="shared" si="1"/>
        <v>1896.4145219602196</v>
      </c>
      <c r="E124" s="5">
        <f>LOOKUP($C$2,Wage_Index!$A$3:$A$3297,Wage_Index!$B$3:$B$3297)</f>
        <v>0.75670000000000004</v>
      </c>
    </row>
    <row r="125" spans="1:5" x14ac:dyDescent="0.25">
      <c r="A125" s="5" t="s">
        <v>1679</v>
      </c>
      <c r="B125" s="5">
        <v>1.2484</v>
      </c>
      <c r="C125" s="49">
        <f>IF($C$5="off",($B$15*E125*Rates!$G$3*B125)+(Calculator!$B$15*Rates!$G$4*B125),(($B$15*E125*Rates!$G$3*B125)+(Calculator!$B$15*Rates!$G$4*B125)*0.98))</f>
        <v>1896.1977839506321</v>
      </c>
      <c r="D125" s="49">
        <f t="shared" si="1"/>
        <v>2043.1404959506322</v>
      </c>
      <c r="E125" s="5">
        <f>LOOKUP($C$2,Wage_Index!$A$3:$A$3297,Wage_Index!$B$3:$B$3297)</f>
        <v>0.75670000000000004</v>
      </c>
    </row>
    <row r="126" spans="1:5" x14ac:dyDescent="0.25">
      <c r="A126" s="5" t="s">
        <v>1653</v>
      </c>
      <c r="B126" s="5">
        <v>1.2089000000000001</v>
      </c>
      <c r="C126" s="49">
        <f>IF($C$5="off",($B$15*E126*Rates!$G$3*B126)+(Calculator!$B$15*Rates!$G$4*B126),(($B$15*E126*Rates!$G$3*B126)+(Calculator!$B$15*Rates!$G$4*B126)*0.98))</f>
        <v>1836.2011382713226</v>
      </c>
      <c r="D126" s="49">
        <f t="shared" si="1"/>
        <v>1983.1438502713227</v>
      </c>
      <c r="E126" s="5">
        <f>LOOKUP($C$2,Wage_Index!$A$3:$A$3297,Wage_Index!$B$3:$B$3297)</f>
        <v>0.75670000000000004</v>
      </c>
    </row>
    <row r="127" spans="1:5" x14ac:dyDescent="0.25">
      <c r="A127" s="5" t="s">
        <v>1654</v>
      </c>
      <c r="B127" s="5">
        <v>1.2596000000000001</v>
      </c>
      <c r="C127" s="49">
        <f>IF($C$5="off",($B$15*E127*Rates!$G$3*B127)+(Calculator!$B$15*Rates!$G$4*B127),(($B$15*E127*Rates!$G$3*B127)+(Calculator!$B$15*Rates!$G$4*B127)*0.98))</f>
        <v>1913.2094910799556</v>
      </c>
      <c r="D127" s="49">
        <f t="shared" si="1"/>
        <v>2060.1522030799556</v>
      </c>
      <c r="E127" s="5">
        <f>LOOKUP($C$2,Wage_Index!$A$3:$A$3297,Wage_Index!$B$3:$B$3297)</f>
        <v>0.75670000000000004</v>
      </c>
    </row>
    <row r="128" spans="1:5" x14ac:dyDescent="0.25">
      <c r="A128" s="5" t="s">
        <v>1655</v>
      </c>
      <c r="B128" s="5">
        <v>1.3563000000000001</v>
      </c>
      <c r="C128" s="49">
        <f>IF($C$5="off",($B$15*E128*Rates!$G$3*B128)+(Calculator!$B$15*Rates!$G$4*B128),(($B$15*E128*Rates!$G$3*B128)+(Calculator!$B$15*Rates!$G$4*B128)*0.98))</f>
        <v>2060.0873553125939</v>
      </c>
      <c r="D128" s="49">
        <f t="shared" si="1"/>
        <v>2207.0300673125939</v>
      </c>
      <c r="E128" s="5">
        <f>LOOKUP($C$2,Wage_Index!$A$3:$A$3297,Wage_Index!$B$3:$B$3297)</f>
        <v>0.75670000000000004</v>
      </c>
    </row>
    <row r="129" spans="1:5" x14ac:dyDescent="0.25">
      <c r="A129" s="5" t="s">
        <v>1632</v>
      </c>
      <c r="B129" s="5">
        <v>1.1924999999999999</v>
      </c>
      <c r="C129" s="49">
        <f>IF($C$5="off",($B$15*E129*Rates!$G$3*B129)+(Calculator!$B$15*Rates!$G$4*B129),(($B$15*E129*Rates!$G$3*B129)+(Calculator!$B$15*Rates!$G$4*B129)*0.98))</f>
        <v>1811.2911385462421</v>
      </c>
      <c r="D129" s="49">
        <f t="shared" si="1"/>
        <v>1958.2338505462421</v>
      </c>
      <c r="E129" s="5">
        <f>LOOKUP($C$2,Wage_Index!$A$3:$A$3297,Wage_Index!$B$3:$B$3297)</f>
        <v>0.75670000000000004</v>
      </c>
    </row>
    <row r="130" spans="1:5" x14ac:dyDescent="0.25">
      <c r="A130" s="5" t="s">
        <v>1633</v>
      </c>
      <c r="B130" s="5">
        <v>1.2432000000000001</v>
      </c>
      <c r="C130" s="49">
        <f>IF($C$5="off",($B$15*E130*Rates!$G$3*B130)+(Calculator!$B$15*Rates!$G$4*B130),(($B$15*E130*Rates!$G$3*B130)+(Calculator!$B$15*Rates!$G$4*B130)*0.98))</f>
        <v>1888.299491354875</v>
      </c>
      <c r="D130" s="49">
        <f t="shared" si="1"/>
        <v>2035.2422033548751</v>
      </c>
      <c r="E130" s="5">
        <f>LOOKUP($C$2,Wage_Index!$A$3:$A$3297,Wage_Index!$B$3:$B$3297)</f>
        <v>0.75670000000000004</v>
      </c>
    </row>
    <row r="131" spans="1:5" x14ac:dyDescent="0.25">
      <c r="A131" s="5" t="s">
        <v>1634</v>
      </c>
      <c r="B131" s="5">
        <v>1.3398000000000001</v>
      </c>
      <c r="C131" s="49">
        <f>IF($C$5="off",($B$15*E131*Rates!$G$3*B131)+(Calculator!$B$15*Rates!$G$4*B131),(($B$15*E131*Rates!$G$3*B131)+(Calculator!$B$15*Rates!$G$4*B131)*0.98))</f>
        <v>2035.0254653452878</v>
      </c>
      <c r="D131" s="49">
        <f t="shared" si="1"/>
        <v>2181.9681773452876</v>
      </c>
      <c r="E131" s="5">
        <f>LOOKUP($C$2,Wage_Index!$A$3:$A$3297,Wage_Index!$B$3:$B$3297)</f>
        <v>0.75670000000000004</v>
      </c>
    </row>
    <row r="132" spans="1:5" x14ac:dyDescent="0.25">
      <c r="A132" s="5" t="s">
        <v>1644</v>
      </c>
      <c r="B132" s="5">
        <v>1.3254999999999999</v>
      </c>
      <c r="C132" s="49">
        <f>IF($C$5="off",($B$15*E132*Rates!$G$3*B132)+(Calculator!$B$15*Rates!$G$4*B132),(($B$15*E132*Rates!$G$3*B132)+(Calculator!$B$15*Rates!$G$4*B132)*0.98))</f>
        <v>2013.3051607069551</v>
      </c>
      <c r="D132" s="49">
        <f t="shared" si="1"/>
        <v>2160.2478727069551</v>
      </c>
      <c r="E132" s="5">
        <f>LOOKUP($C$2,Wage_Index!$A$3:$A$3297,Wage_Index!$B$3:$B$3297)</f>
        <v>0.75670000000000004</v>
      </c>
    </row>
    <row r="133" spans="1:5" x14ac:dyDescent="0.25">
      <c r="A133" s="5" t="s">
        <v>1645</v>
      </c>
      <c r="B133" s="5">
        <v>1.3763000000000001</v>
      </c>
      <c r="C133" s="49">
        <f>IF($C$5="off",($B$15*E133*Rates!$G$3*B133)+(Calculator!$B$15*Rates!$G$4*B133),(($B$15*E133*Rates!$G$3*B133)+(Calculator!$B$15*Rates!$G$4*B133)*0.98))</f>
        <v>2090.4654037578143</v>
      </c>
      <c r="D133" s="49">
        <f t="shared" si="1"/>
        <v>2237.4081157578144</v>
      </c>
      <c r="E133" s="5">
        <f>LOOKUP($C$2,Wage_Index!$A$3:$A$3297,Wage_Index!$B$3:$B$3297)</f>
        <v>0.75670000000000004</v>
      </c>
    </row>
    <row r="134" spans="1:5" x14ac:dyDescent="0.25">
      <c r="A134" s="5" t="s">
        <v>1646</v>
      </c>
      <c r="B134" s="5">
        <v>1.4729000000000001</v>
      </c>
      <c r="C134" s="49">
        <f>IF($C$5="off",($B$15*E134*Rates!$G$3*B134)+(Calculator!$B$15*Rates!$G$4*B134),(($B$15*E134*Rates!$G$3*B134)+(Calculator!$B$15*Rates!$G$4*B134)*0.98))</f>
        <v>2237.1913777482268</v>
      </c>
      <c r="D134" s="49">
        <f t="shared" si="1"/>
        <v>2384.1340897482269</v>
      </c>
      <c r="E134" s="5">
        <f>LOOKUP($C$2,Wage_Index!$A$3:$A$3297,Wage_Index!$B$3:$B$3297)</f>
        <v>0.75670000000000004</v>
      </c>
    </row>
    <row r="135" spans="1:5" x14ac:dyDescent="0.25">
      <c r="A135" s="5" t="s">
        <v>1620</v>
      </c>
      <c r="B135" s="5">
        <v>1.4237</v>
      </c>
      <c r="C135" s="49">
        <f>IF($C$5="off",($B$15*E135*Rates!$G$3*B135)+(Calculator!$B$15*Rates!$G$4*B135),(($B$15*E135*Rates!$G$3*B135)+(Calculator!$B$15*Rates!$G$4*B135)*0.98))</f>
        <v>2162.4613785729853</v>
      </c>
      <c r="D135" s="49">
        <f t="shared" si="1"/>
        <v>2309.4040905729853</v>
      </c>
      <c r="E135" s="5">
        <f>LOOKUP($C$2,Wage_Index!$A$3:$A$3297,Wage_Index!$B$3:$B$3297)</f>
        <v>0.75670000000000004</v>
      </c>
    </row>
    <row r="136" spans="1:5" x14ac:dyDescent="0.25">
      <c r="A136" s="5" t="s">
        <v>1621</v>
      </c>
      <c r="B136" s="5">
        <v>1.4743999999999999</v>
      </c>
      <c r="C136" s="49">
        <f>IF($C$5="off",($B$15*E136*Rates!$G$3*B136)+(Calculator!$B$15*Rates!$G$4*B136),(($B$15*E136*Rates!$G$3*B136)+(Calculator!$B$15*Rates!$G$4*B136)*0.98))</f>
        <v>2239.4697313816182</v>
      </c>
      <c r="D136" s="49">
        <f t="shared" si="1"/>
        <v>2386.4124433816182</v>
      </c>
      <c r="E136" s="5">
        <f>LOOKUP($C$2,Wage_Index!$A$3:$A$3297,Wage_Index!$B$3:$B$3297)</f>
        <v>0.75670000000000004</v>
      </c>
    </row>
    <row r="137" spans="1:5" x14ac:dyDescent="0.25">
      <c r="A137" s="5" t="s">
        <v>1622</v>
      </c>
      <c r="B137" s="5">
        <v>1.5710999999999999</v>
      </c>
      <c r="C137" s="49">
        <f>IF($C$5="off",($B$15*E137*Rates!$G$3*B137)+(Calculator!$B$15*Rates!$G$4*B137),(($B$15*E137*Rates!$G$3*B137)+(Calculator!$B$15*Rates!$G$4*B137)*0.98))</f>
        <v>2386.3475956142565</v>
      </c>
      <c r="D137" s="49">
        <f t="shared" si="1"/>
        <v>2533.2903076142566</v>
      </c>
      <c r="E137" s="5">
        <f>LOOKUP($C$2,Wage_Index!$A$3:$A$3297,Wage_Index!$B$3:$B$3297)</f>
        <v>0.75670000000000004</v>
      </c>
    </row>
    <row r="138" spans="1:5" x14ac:dyDescent="0.25">
      <c r="A138" s="5" t="s">
        <v>1776</v>
      </c>
      <c r="B138" s="5">
        <v>1.3729</v>
      </c>
      <c r="C138" s="49">
        <f>IF($C$5="off",($B$15*E138*Rates!$G$3*B138)+(Calculator!$B$15*Rates!$G$4*B138),(($B$15*E138*Rates!$G$3*B138)+(Calculator!$B$15*Rates!$G$4*B138)*0.98))</f>
        <v>2085.301135522127</v>
      </c>
      <c r="D138" s="49">
        <f t="shared" si="1"/>
        <v>2232.243847522127</v>
      </c>
      <c r="E138" s="5">
        <f>LOOKUP($C$2,Wage_Index!$A$3:$A$3297,Wage_Index!$B$3:$B$3297)</f>
        <v>0.75670000000000004</v>
      </c>
    </row>
    <row r="139" spans="1:5" x14ac:dyDescent="0.25">
      <c r="A139" s="5" t="s">
        <v>1777</v>
      </c>
      <c r="B139" s="5">
        <v>1.4236</v>
      </c>
      <c r="C139" s="49">
        <f>IF($C$5="off",($B$15*E139*Rates!$G$3*B139)+(Calculator!$B$15*Rates!$G$4*B139),(($B$15*E139*Rates!$G$3*B139)+(Calculator!$B$15*Rates!$G$4*B139)*0.98))</f>
        <v>2162.3094883307595</v>
      </c>
      <c r="D139" s="49">
        <f t="shared" si="1"/>
        <v>2309.2522003307595</v>
      </c>
      <c r="E139" s="5">
        <f>LOOKUP($C$2,Wage_Index!$A$3:$A$3297,Wage_Index!$B$3:$B$3297)</f>
        <v>0.75670000000000004</v>
      </c>
    </row>
    <row r="140" spans="1:5" x14ac:dyDescent="0.25">
      <c r="A140" s="5" t="s">
        <v>1778</v>
      </c>
      <c r="B140" s="5">
        <v>1.5203</v>
      </c>
      <c r="C140" s="49">
        <f>IF($C$5="off",($B$15*E140*Rates!$G$3*B140)+(Calculator!$B$15*Rates!$G$4*B140),(($B$15*E140*Rates!$G$3*B140)+(Calculator!$B$15*Rates!$G$4*B140)*0.98))</f>
        <v>2309.1873525633982</v>
      </c>
      <c r="D140" s="49">
        <f t="shared" si="1"/>
        <v>2456.1300645633983</v>
      </c>
      <c r="E140" s="5">
        <f>LOOKUP($C$2,Wage_Index!$A$3:$A$3297,Wage_Index!$B$3:$B$3297)</f>
        <v>0.75670000000000004</v>
      </c>
    </row>
    <row r="141" spans="1:5" x14ac:dyDescent="0.25">
      <c r="A141" s="5" t="s">
        <v>1788</v>
      </c>
      <c r="B141" s="5">
        <v>1.5326</v>
      </c>
      <c r="C141" s="49">
        <f>IF($C$5="off",($B$15*E141*Rates!$G$3*B141)+(Calculator!$B$15*Rates!$G$4*B141),(($B$15*E141*Rates!$G$3*B141)+(Calculator!$B$15*Rates!$G$4*B141)*0.98))</f>
        <v>2327.8698523572084</v>
      </c>
      <c r="D141" s="49">
        <f t="shared" si="1"/>
        <v>2474.8125643572084</v>
      </c>
      <c r="E141" s="5">
        <f>LOOKUP($C$2,Wage_Index!$A$3:$A$3297,Wage_Index!$B$3:$B$3297)</f>
        <v>0.75670000000000004</v>
      </c>
    </row>
    <row r="142" spans="1:5" x14ac:dyDescent="0.25">
      <c r="A142" s="5" t="s">
        <v>1789</v>
      </c>
      <c r="B142" s="5">
        <v>1.5832999999999999</v>
      </c>
      <c r="C142" s="49">
        <f>IF($C$5="off",($B$15*E142*Rates!$G$3*B142)+(Calculator!$B$15*Rates!$G$4*B142),(($B$15*E142*Rates!$G$3*B142)+(Calculator!$B$15*Rates!$G$4*B142)*0.98))</f>
        <v>2404.8782051658409</v>
      </c>
      <c r="D142" s="49">
        <f t="shared" si="1"/>
        <v>2551.8209171658409</v>
      </c>
      <c r="E142" s="5">
        <f>LOOKUP($C$2,Wage_Index!$A$3:$A$3297,Wage_Index!$B$3:$B$3297)</f>
        <v>0.75670000000000004</v>
      </c>
    </row>
    <row r="143" spans="1:5" x14ac:dyDescent="0.25">
      <c r="A143" s="5" t="s">
        <v>1790</v>
      </c>
      <c r="B143" s="5">
        <v>1.68</v>
      </c>
      <c r="C143" s="49">
        <f>IF($C$5="off",($B$15*E143*Rates!$G$3*B143)+(Calculator!$B$15*Rates!$G$4*B143),(($B$15*E143*Rates!$G$3*B143)+(Calculator!$B$15*Rates!$G$4*B143)*0.98))</f>
        <v>2551.7560693984797</v>
      </c>
      <c r="D143" s="49">
        <f t="shared" si="1"/>
        <v>2698.6987813984797</v>
      </c>
      <c r="E143" s="5">
        <f>LOOKUP($C$2,Wage_Index!$A$3:$A$3297,Wage_Index!$B$3:$B$3297)</f>
        <v>0.75670000000000004</v>
      </c>
    </row>
    <row r="144" spans="1:5" x14ac:dyDescent="0.25">
      <c r="A144" s="5" t="s">
        <v>1764</v>
      </c>
      <c r="B144" s="5">
        <v>1.6349</v>
      </c>
      <c r="C144" s="49">
        <f>IF($C$5="off",($B$15*E144*Rates!$G$3*B144)+(Calculator!$B$15*Rates!$G$4*B144),(($B$15*E144*Rates!$G$3*B144)+(Calculator!$B$15*Rates!$G$4*B144)*0.98))</f>
        <v>2483.2535701545089</v>
      </c>
      <c r="D144" s="49">
        <f t="shared" si="1"/>
        <v>2630.1962821545089</v>
      </c>
      <c r="E144" s="5">
        <f>LOOKUP($C$2,Wage_Index!$A$3:$A$3297,Wage_Index!$B$3:$B$3297)</f>
        <v>0.75670000000000004</v>
      </c>
    </row>
    <row r="145" spans="1:5" x14ac:dyDescent="0.25">
      <c r="A145" s="5" t="s">
        <v>1765</v>
      </c>
      <c r="B145" s="5">
        <v>1.6856</v>
      </c>
      <c r="C145" s="49">
        <f>IF($C$5="off",($B$15*E145*Rates!$G$3*B145)+(Calculator!$B$15*Rates!$G$4*B145),(($B$15*E145*Rates!$G$3*B145)+(Calculator!$B$15*Rates!$G$4*B145)*0.98))</f>
        <v>2560.2619229631414</v>
      </c>
      <c r="D145" s="49">
        <f t="shared" si="1"/>
        <v>2707.2046349631414</v>
      </c>
      <c r="E145" s="5">
        <f>LOOKUP($C$2,Wage_Index!$A$3:$A$3297,Wage_Index!$B$3:$B$3297)</f>
        <v>0.75670000000000004</v>
      </c>
    </row>
    <row r="146" spans="1:5" x14ac:dyDescent="0.25">
      <c r="A146" s="5" t="s">
        <v>1766</v>
      </c>
      <c r="B146" s="5">
        <v>1.7823</v>
      </c>
      <c r="C146" s="49">
        <f>IF($C$5="off",($B$15*E146*Rates!$G$3*B146)+(Calculator!$B$15*Rates!$G$4*B146),(($B$15*E146*Rates!$G$3*B146)+(Calculator!$B$15*Rates!$G$4*B146)*0.98))</f>
        <v>2707.1397871957797</v>
      </c>
      <c r="D146" s="49">
        <f t="shared" si="1"/>
        <v>2854.0824991957797</v>
      </c>
      <c r="E146" s="5">
        <f>LOOKUP($C$2,Wage_Index!$A$3:$A$3297,Wage_Index!$B$3:$B$3297)</f>
        <v>0.75670000000000004</v>
      </c>
    </row>
    <row r="147" spans="1:5" x14ac:dyDescent="0.25">
      <c r="A147" s="5" t="s">
        <v>1812</v>
      </c>
      <c r="B147" s="5">
        <v>1.4269000000000001</v>
      </c>
      <c r="C147" s="49">
        <f>IF($C$5="off",($B$15*E147*Rates!$G$3*B147)+(Calculator!$B$15*Rates!$G$4*B147),(($B$15*E147*Rates!$G$3*B147)+(Calculator!$B$15*Rates!$G$4*B147)*0.98))</f>
        <v>2167.3218663242205</v>
      </c>
      <c r="D147" s="49">
        <f t="shared" si="1"/>
        <v>2314.2645783242206</v>
      </c>
      <c r="E147" s="5">
        <f>LOOKUP($C$2,Wage_Index!$A$3:$A$3297,Wage_Index!$B$3:$B$3297)</f>
        <v>0.75670000000000004</v>
      </c>
    </row>
    <row r="148" spans="1:5" x14ac:dyDescent="0.25">
      <c r="A148" s="5" t="s">
        <v>1813</v>
      </c>
      <c r="B148" s="5">
        <v>1.4777</v>
      </c>
      <c r="C148" s="49">
        <f>IF($C$5="off",($B$15*E148*Rates!$G$3*B148)+(Calculator!$B$15*Rates!$G$4*B148),(($B$15*E148*Rates!$G$3*B148)+(Calculator!$B$15*Rates!$G$4*B148)*0.98))</f>
        <v>2244.4821093750797</v>
      </c>
      <c r="D148" s="49">
        <f t="shared" si="1"/>
        <v>2391.4248213750798</v>
      </c>
      <c r="E148" s="5">
        <f>LOOKUP($C$2,Wage_Index!$A$3:$A$3297,Wage_Index!$B$3:$B$3297)</f>
        <v>0.75670000000000004</v>
      </c>
    </row>
    <row r="149" spans="1:5" x14ac:dyDescent="0.25">
      <c r="A149" s="5" t="s">
        <v>1814</v>
      </c>
      <c r="B149" s="5">
        <v>1.5743</v>
      </c>
      <c r="C149" s="49">
        <f>IF($C$5="off",($B$15*E149*Rates!$G$3*B149)+(Calculator!$B$15*Rates!$G$4*B149),(($B$15*E149*Rates!$G$3*B149)+(Calculator!$B$15*Rates!$G$4*B149)*0.98))</f>
        <v>2391.2080833654923</v>
      </c>
      <c r="D149" s="49">
        <f t="shared" si="1"/>
        <v>2538.1507953654923</v>
      </c>
      <c r="E149" s="5">
        <f>LOOKUP($C$2,Wage_Index!$A$3:$A$3297,Wage_Index!$B$3:$B$3297)</f>
        <v>0.75670000000000004</v>
      </c>
    </row>
    <row r="150" spans="1:5" x14ac:dyDescent="0.25">
      <c r="A150" s="5" t="s">
        <v>1824</v>
      </c>
      <c r="B150" s="5">
        <v>1.5711999999999999</v>
      </c>
      <c r="C150" s="49">
        <f>IF($C$5="off",($B$15*E150*Rates!$G$3*B150)+(Calculator!$B$15*Rates!$G$4*B150),(($B$15*E150*Rates!$G$3*B150)+(Calculator!$B$15*Rates!$G$4*B150)*0.98))</f>
        <v>2386.4994858564828</v>
      </c>
      <c r="D150" s="49">
        <f t="shared" ref="D150:D213" si="2">C150+$B$17</f>
        <v>2533.4421978564828</v>
      </c>
      <c r="E150" s="5">
        <f>LOOKUP($C$2,Wage_Index!$A$3:$A$3297,Wage_Index!$B$3:$B$3297)</f>
        <v>0.75670000000000004</v>
      </c>
    </row>
    <row r="151" spans="1:5" x14ac:dyDescent="0.25">
      <c r="A151" s="5" t="s">
        <v>1825</v>
      </c>
      <c r="B151" s="5">
        <v>1.6218999999999999</v>
      </c>
      <c r="C151" s="49">
        <f>IF($C$5="off",($B$15*E151*Rates!$G$3*B151)+(Calculator!$B$15*Rates!$G$4*B151),(($B$15*E151*Rates!$G$3*B151)+(Calculator!$B$15*Rates!$G$4*B151)*0.98))</f>
        <v>2463.5078386651153</v>
      </c>
      <c r="D151" s="49">
        <f t="shared" si="2"/>
        <v>2610.4505506651153</v>
      </c>
      <c r="E151" s="5">
        <f>LOOKUP($C$2,Wage_Index!$A$3:$A$3297,Wage_Index!$B$3:$B$3297)</f>
        <v>0.75670000000000004</v>
      </c>
    </row>
    <row r="152" spans="1:5" x14ac:dyDescent="0.25">
      <c r="A152" s="5" t="s">
        <v>1826</v>
      </c>
      <c r="B152" s="5">
        <v>1.7185999999999999</v>
      </c>
      <c r="C152" s="49">
        <f>IF($C$5="off",($B$15*E152*Rates!$G$3*B152)+(Calculator!$B$15*Rates!$G$4*B152),(($B$15*E152*Rates!$G$3*B152)+(Calculator!$B$15*Rates!$G$4*B152)*0.98))</f>
        <v>2610.3857028977541</v>
      </c>
      <c r="D152" s="49">
        <f t="shared" si="2"/>
        <v>2757.3284148977541</v>
      </c>
      <c r="E152" s="5">
        <f>LOOKUP($C$2,Wage_Index!$A$3:$A$3297,Wage_Index!$B$3:$B$3297)</f>
        <v>0.75670000000000004</v>
      </c>
    </row>
    <row r="153" spans="1:5" x14ac:dyDescent="0.25">
      <c r="A153" s="5" t="s">
        <v>1800</v>
      </c>
      <c r="B153" s="5">
        <v>1.6957</v>
      </c>
      <c r="C153" s="49">
        <f>IF($C$5="off",($B$15*E153*Rates!$G$3*B153)+(Calculator!$B$15*Rates!$G$4*B153),(($B$15*E153*Rates!$G$3*B153)+(Calculator!$B$15*Rates!$G$4*B153)*0.98))</f>
        <v>2575.6028374279776</v>
      </c>
      <c r="D153" s="49">
        <f t="shared" si="2"/>
        <v>2722.5455494279777</v>
      </c>
      <c r="E153" s="5">
        <f>LOOKUP($C$2,Wage_Index!$A$3:$A$3297,Wage_Index!$B$3:$B$3297)</f>
        <v>0.75670000000000004</v>
      </c>
    </row>
    <row r="154" spans="1:5" x14ac:dyDescent="0.25">
      <c r="A154" s="5" t="s">
        <v>1801</v>
      </c>
      <c r="B154" s="5">
        <v>1.7464</v>
      </c>
      <c r="C154" s="49">
        <f>IF($C$5="off",($B$15*E154*Rates!$G$3*B154)+(Calculator!$B$15*Rates!$G$4*B154),(($B$15*E154*Rates!$G$3*B154)+(Calculator!$B$15*Rates!$G$4*B154)*0.98))</f>
        <v>2652.6111902366101</v>
      </c>
      <c r="D154" s="49">
        <f t="shared" si="2"/>
        <v>2799.5539022366102</v>
      </c>
      <c r="E154" s="5">
        <f>LOOKUP($C$2,Wage_Index!$A$3:$A$3297,Wage_Index!$B$3:$B$3297)</f>
        <v>0.75670000000000004</v>
      </c>
    </row>
    <row r="155" spans="1:5" x14ac:dyDescent="0.25">
      <c r="A155" s="5" t="s">
        <v>1802</v>
      </c>
      <c r="B155" s="5">
        <v>1.843</v>
      </c>
      <c r="C155" s="49">
        <f>IF($C$5="off",($B$15*E155*Rates!$G$3*B155)+(Calculator!$B$15*Rates!$G$4*B155),(($B$15*E155*Rates!$G$3*B155)+(Calculator!$B$15*Rates!$G$4*B155)*0.98))</f>
        <v>2799.3371642270226</v>
      </c>
      <c r="D155" s="49">
        <f t="shared" si="2"/>
        <v>2946.2798762270227</v>
      </c>
      <c r="E155" s="5">
        <f>LOOKUP($C$2,Wage_Index!$A$3:$A$3297,Wage_Index!$B$3:$B$3297)</f>
        <v>0.75670000000000004</v>
      </c>
    </row>
    <row r="156" spans="1:5" x14ac:dyDescent="0.25">
      <c r="A156" s="5" t="s">
        <v>1452</v>
      </c>
      <c r="B156" s="5">
        <v>1.1331</v>
      </c>
      <c r="C156" s="49">
        <f>IF($C$5="off",($B$15*E156*Rates!$G$3*B156)+(Calculator!$B$15*Rates!$G$4*B156),(($B$15*E156*Rates!$G$3*B156)+(Calculator!$B$15*Rates!$G$4*B156)*0.98))</f>
        <v>1721.0683346639389</v>
      </c>
      <c r="D156" s="49">
        <f t="shared" si="2"/>
        <v>1868.0110466639389</v>
      </c>
      <c r="E156" s="5">
        <f>LOOKUP($C$2,Wage_Index!$A$3:$A$3297,Wage_Index!$B$3:$B$3297)</f>
        <v>0.75670000000000004</v>
      </c>
    </row>
    <row r="157" spans="1:5" x14ac:dyDescent="0.25">
      <c r="A157" s="5" t="s">
        <v>1453</v>
      </c>
      <c r="B157" s="5">
        <v>1.1839</v>
      </c>
      <c r="C157" s="49">
        <f>IF($C$5="off",($B$15*E157*Rates!$G$3*B157)+(Calculator!$B$15*Rates!$G$4*B157),(($B$15*E157*Rates!$G$3*B157)+(Calculator!$B$15*Rates!$G$4*B157)*0.98))</f>
        <v>1798.2285777147977</v>
      </c>
      <c r="D157" s="49">
        <f t="shared" si="2"/>
        <v>1945.1712897147977</v>
      </c>
      <c r="E157" s="5">
        <f>LOOKUP($C$2,Wage_Index!$A$3:$A$3297,Wage_Index!$B$3:$B$3297)</f>
        <v>0.75670000000000004</v>
      </c>
    </row>
    <row r="158" spans="1:5" x14ac:dyDescent="0.25">
      <c r="A158" s="5" t="s">
        <v>1454</v>
      </c>
      <c r="B158" s="5">
        <v>1.2805</v>
      </c>
      <c r="C158" s="49">
        <f>IF($C$5="off",($B$15*E158*Rates!$G$3*B158)+(Calculator!$B$15*Rates!$G$4*B158),(($B$15*E158*Rates!$G$3*B158)+(Calculator!$B$15*Rates!$G$4*B158)*0.98))</f>
        <v>1944.9545517052102</v>
      </c>
      <c r="D158" s="49">
        <f t="shared" si="2"/>
        <v>2091.8972637052102</v>
      </c>
      <c r="E158" s="5">
        <f>LOOKUP($C$2,Wage_Index!$A$3:$A$3297,Wage_Index!$B$3:$B$3297)</f>
        <v>0.75670000000000004</v>
      </c>
    </row>
    <row r="159" spans="1:5" x14ac:dyDescent="0.25">
      <c r="A159" s="5" t="s">
        <v>1464</v>
      </c>
      <c r="B159" s="5">
        <v>1.3266</v>
      </c>
      <c r="C159" s="49">
        <f>IF($C$5="off",($B$15*E159*Rates!$G$3*B159)+(Calculator!$B$15*Rates!$G$4*B159),(($B$15*E159*Rates!$G$3*B159)+(Calculator!$B$15*Rates!$G$4*B159)*0.98))</f>
        <v>2014.9759533714423</v>
      </c>
      <c r="D159" s="49">
        <f t="shared" si="2"/>
        <v>2161.9186653714423</v>
      </c>
      <c r="E159" s="5">
        <f>LOOKUP($C$2,Wage_Index!$A$3:$A$3297,Wage_Index!$B$3:$B$3297)</f>
        <v>0.75670000000000004</v>
      </c>
    </row>
    <row r="160" spans="1:5" x14ac:dyDescent="0.25">
      <c r="A160" s="5" t="s">
        <v>1465</v>
      </c>
      <c r="B160" s="5">
        <v>1.3773</v>
      </c>
      <c r="C160" s="49">
        <f>IF($C$5="off",($B$15*E160*Rates!$G$3*B160)+(Calculator!$B$15*Rates!$G$4*B160),(($B$15*E160*Rates!$G$3*B160)+(Calculator!$B$15*Rates!$G$4*B160)*0.98))</f>
        <v>2091.9843061800748</v>
      </c>
      <c r="D160" s="49">
        <f t="shared" si="2"/>
        <v>2238.9270181800748</v>
      </c>
      <c r="E160" s="5">
        <f>LOOKUP($C$2,Wage_Index!$A$3:$A$3297,Wage_Index!$B$3:$B$3297)</f>
        <v>0.75670000000000004</v>
      </c>
    </row>
    <row r="161" spans="1:5" x14ac:dyDescent="0.25">
      <c r="A161" s="5" t="s">
        <v>1466</v>
      </c>
      <c r="B161" s="5">
        <v>1.4739</v>
      </c>
      <c r="C161" s="49">
        <f>IF($C$5="off",($B$15*E161*Rates!$G$3*B161)+(Calculator!$B$15*Rates!$G$4*B161),(($B$15*E161*Rates!$G$3*B161)+(Calculator!$B$15*Rates!$G$4*B161)*0.98))</f>
        <v>2238.7102801704877</v>
      </c>
      <c r="D161" s="49">
        <f t="shared" si="2"/>
        <v>2385.6529921704878</v>
      </c>
      <c r="E161" s="5">
        <f>LOOKUP($C$2,Wage_Index!$A$3:$A$3297,Wage_Index!$B$3:$B$3297)</f>
        <v>0.75670000000000004</v>
      </c>
    </row>
    <row r="162" spans="1:5" x14ac:dyDescent="0.25">
      <c r="A162" s="5" t="s">
        <v>1440</v>
      </c>
      <c r="B162" s="5">
        <v>1.3888</v>
      </c>
      <c r="C162" s="49">
        <f>IF($C$5="off",($B$15*E162*Rates!$G$3*B162)+(Calculator!$B$15*Rates!$G$4*B162),(($B$15*E162*Rates!$G$3*B162)+(Calculator!$B$15*Rates!$G$4*B162)*0.98))</f>
        <v>2109.4516840360766</v>
      </c>
      <c r="D162" s="49">
        <f t="shared" si="2"/>
        <v>2256.3943960360766</v>
      </c>
      <c r="E162" s="5">
        <f>LOOKUP($C$2,Wage_Index!$A$3:$A$3297,Wage_Index!$B$3:$B$3297)</f>
        <v>0.75670000000000004</v>
      </c>
    </row>
    <row r="163" spans="1:5" x14ac:dyDescent="0.25">
      <c r="A163" s="5" t="s">
        <v>1441</v>
      </c>
      <c r="B163" s="5">
        <v>1.4395</v>
      </c>
      <c r="C163" s="49">
        <f>IF($C$5="off",($B$15*E163*Rates!$G$3*B163)+(Calculator!$B$15*Rates!$G$4*B163),(($B$15*E163*Rates!$G$3*B163)+(Calculator!$B$15*Rates!$G$4*B163)*0.98))</f>
        <v>2186.4600368447091</v>
      </c>
      <c r="D163" s="49">
        <f t="shared" si="2"/>
        <v>2333.4027488447091</v>
      </c>
      <c r="E163" s="5">
        <f>LOOKUP($C$2,Wage_Index!$A$3:$A$3297,Wage_Index!$B$3:$B$3297)</f>
        <v>0.75670000000000004</v>
      </c>
    </row>
    <row r="164" spans="1:5" x14ac:dyDescent="0.25">
      <c r="A164" s="5" t="s">
        <v>1442</v>
      </c>
      <c r="B164" s="5">
        <v>1.5361</v>
      </c>
      <c r="C164" s="49">
        <f>IF($C$5="off",($B$15*E164*Rates!$G$3*B164)+(Calculator!$B$15*Rates!$G$4*B164),(($B$15*E164*Rates!$G$3*B164)+(Calculator!$B$15*Rates!$G$4*B164)*0.98))</f>
        <v>2333.186010835122</v>
      </c>
      <c r="D164" s="49">
        <f t="shared" si="2"/>
        <v>2480.1287228351221</v>
      </c>
      <c r="E164" s="5">
        <f>LOOKUP($C$2,Wage_Index!$A$3:$A$3297,Wage_Index!$B$3:$B$3297)</f>
        <v>0.75670000000000004</v>
      </c>
    </row>
    <row r="165" spans="1:5" x14ac:dyDescent="0.25">
      <c r="A165" s="5" t="s">
        <v>1740</v>
      </c>
      <c r="B165" s="5">
        <v>1.2614000000000001</v>
      </c>
      <c r="C165" s="49">
        <f>IF($C$5="off",($B$15*E165*Rates!$G$3*B165)+(Calculator!$B$15*Rates!$G$4*B165),(($B$15*E165*Rates!$G$3*B165)+(Calculator!$B$15*Rates!$G$4*B165)*0.98))</f>
        <v>1915.9435154400253</v>
      </c>
      <c r="D165" s="49">
        <f t="shared" si="2"/>
        <v>2062.8862274400253</v>
      </c>
      <c r="E165" s="5">
        <f>LOOKUP($C$2,Wage_Index!$A$3:$A$3297,Wage_Index!$B$3:$B$3297)</f>
        <v>0.75670000000000004</v>
      </c>
    </row>
    <row r="166" spans="1:5" x14ac:dyDescent="0.25">
      <c r="A166" s="5" t="s">
        <v>1741</v>
      </c>
      <c r="B166" s="5">
        <v>1.3122</v>
      </c>
      <c r="C166" s="49">
        <f>IF($C$5="off",($B$15*E166*Rates!$G$3*B166)+(Calculator!$B$15*Rates!$G$4*B166),(($B$15*E166*Rates!$G$3*B166)+(Calculator!$B$15*Rates!$G$4*B166)*0.98))</f>
        <v>1993.103758490884</v>
      </c>
      <c r="D166" s="49">
        <f t="shared" si="2"/>
        <v>2140.0464704908841</v>
      </c>
      <c r="E166" s="5">
        <f>LOOKUP($C$2,Wage_Index!$A$3:$A$3297,Wage_Index!$B$3:$B$3297)</f>
        <v>0.75670000000000004</v>
      </c>
    </row>
    <row r="167" spans="1:5" x14ac:dyDescent="0.25">
      <c r="A167" s="5" t="s">
        <v>1742</v>
      </c>
      <c r="B167" s="5">
        <v>1.4088000000000001</v>
      </c>
      <c r="C167" s="49">
        <f>IF($C$5="off",($B$15*E167*Rates!$G$3*B167)+(Calculator!$B$15*Rates!$G$4*B167),(($B$15*E167*Rates!$G$3*B167)+(Calculator!$B$15*Rates!$G$4*B167)*0.98))</f>
        <v>2139.8297324812966</v>
      </c>
      <c r="D167" s="49">
        <f t="shared" si="2"/>
        <v>2286.7724444812966</v>
      </c>
      <c r="E167" s="5">
        <f>LOOKUP($C$2,Wage_Index!$A$3:$A$3297,Wage_Index!$B$3:$B$3297)</f>
        <v>0.75670000000000004</v>
      </c>
    </row>
    <row r="168" spans="1:5" x14ac:dyDescent="0.25">
      <c r="A168" s="5" t="s">
        <v>1752</v>
      </c>
      <c r="B168" s="5">
        <v>1.3715999999999999</v>
      </c>
      <c r="C168" s="49">
        <f>IF($C$5="off",($B$15*E168*Rates!$G$3*B168)+(Calculator!$B$15*Rates!$G$4*B168),(($B$15*E168*Rates!$G$3*B168)+(Calculator!$B$15*Rates!$G$4*B168)*0.98))</f>
        <v>2083.3265623731872</v>
      </c>
      <c r="D168" s="49">
        <f t="shared" si="2"/>
        <v>2230.2692743731873</v>
      </c>
      <c r="E168" s="5">
        <f>LOOKUP($C$2,Wage_Index!$A$3:$A$3297,Wage_Index!$B$3:$B$3297)</f>
        <v>0.75670000000000004</v>
      </c>
    </row>
    <row r="169" spans="1:5" x14ac:dyDescent="0.25">
      <c r="A169" s="5" t="s">
        <v>1753</v>
      </c>
      <c r="B169" s="5">
        <v>1.4222999999999999</v>
      </c>
      <c r="C169" s="49">
        <f>IF($C$5="off",($B$15*E169*Rates!$G$3*B169)+(Calculator!$B$15*Rates!$G$4*B169),(($B$15*E169*Rates!$G$3*B169)+(Calculator!$B$15*Rates!$G$4*B169)*0.98))</f>
        <v>2160.3349151818202</v>
      </c>
      <c r="D169" s="49">
        <f t="shared" si="2"/>
        <v>2307.2776271818202</v>
      </c>
      <c r="E169" s="5">
        <f>LOOKUP($C$2,Wage_Index!$A$3:$A$3297,Wage_Index!$B$3:$B$3297)</f>
        <v>0.75670000000000004</v>
      </c>
    </row>
    <row r="170" spans="1:5" x14ac:dyDescent="0.25">
      <c r="A170" s="5" t="s">
        <v>1754</v>
      </c>
      <c r="B170" s="5">
        <v>1.5189999999999999</v>
      </c>
      <c r="C170" s="49">
        <f>IF($C$5="off",($B$15*E170*Rates!$G$3*B170)+(Calculator!$B$15*Rates!$G$4*B170),(($B$15*E170*Rates!$G$3*B170)+(Calculator!$B$15*Rates!$G$4*B170)*0.98))</f>
        <v>2307.212779414459</v>
      </c>
      <c r="D170" s="49">
        <f t="shared" si="2"/>
        <v>2454.155491414459</v>
      </c>
      <c r="E170" s="5">
        <f>LOOKUP($C$2,Wage_Index!$A$3:$A$3297,Wage_Index!$B$3:$B$3297)</f>
        <v>0.75670000000000004</v>
      </c>
    </row>
    <row r="171" spans="1:5" x14ac:dyDescent="0.25">
      <c r="A171" s="5" t="s">
        <v>1728</v>
      </c>
      <c r="B171" s="5">
        <v>1.5266</v>
      </c>
      <c r="C171" s="49">
        <f>IF($C$5="off",($B$15*E171*Rates!$G$3*B171)+(Calculator!$B$15*Rates!$G$4*B171),(($B$15*E171*Rates!$G$3*B171)+(Calculator!$B$15*Rates!$G$4*B171)*0.98))</f>
        <v>2318.7564378236425</v>
      </c>
      <c r="D171" s="49">
        <f t="shared" si="2"/>
        <v>2465.6991498236425</v>
      </c>
      <c r="E171" s="5">
        <f>LOOKUP($C$2,Wage_Index!$A$3:$A$3297,Wage_Index!$B$3:$B$3297)</f>
        <v>0.75670000000000004</v>
      </c>
    </row>
    <row r="172" spans="1:5" x14ac:dyDescent="0.25">
      <c r="A172" s="5" t="s">
        <v>1729</v>
      </c>
      <c r="B172" s="5">
        <v>1.5772999999999999</v>
      </c>
      <c r="C172" s="49">
        <f>IF($C$5="off",($B$15*E172*Rates!$G$3*B172)+(Calculator!$B$15*Rates!$G$4*B172),(($B$15*E172*Rates!$G$3*B172)+(Calculator!$B$15*Rates!$G$4*B172)*0.98))</f>
        <v>2395.764790632275</v>
      </c>
      <c r="D172" s="49">
        <f t="shared" si="2"/>
        <v>2542.707502632275</v>
      </c>
      <c r="E172" s="5">
        <f>LOOKUP($C$2,Wage_Index!$A$3:$A$3297,Wage_Index!$B$3:$B$3297)</f>
        <v>0.75670000000000004</v>
      </c>
    </row>
    <row r="173" spans="1:5" x14ac:dyDescent="0.25">
      <c r="A173" s="5" t="s">
        <v>1730</v>
      </c>
      <c r="B173" s="5">
        <v>1.6738999999999999</v>
      </c>
      <c r="C173" s="49">
        <f>IF($C$5="off",($B$15*E173*Rates!$G$3*B173)+(Calculator!$B$15*Rates!$G$4*B173),(($B$15*E173*Rates!$G$3*B173)+(Calculator!$B$15*Rates!$G$4*B173)*0.98))</f>
        <v>2542.4907646226875</v>
      </c>
      <c r="D173" s="49">
        <f t="shared" si="2"/>
        <v>2689.4334766226875</v>
      </c>
      <c r="E173" s="5">
        <f>LOOKUP($C$2,Wage_Index!$A$3:$A$3297,Wage_Index!$B$3:$B$3297)</f>
        <v>0.75670000000000004</v>
      </c>
    </row>
    <row r="174" spans="1:5" x14ac:dyDescent="0.25">
      <c r="A174" s="5" t="s">
        <v>1416</v>
      </c>
      <c r="B174" s="5">
        <v>1.1085</v>
      </c>
      <c r="C174" s="49">
        <f>IF($C$5="off",($B$15*E174*Rates!$G$3*B174)+(Calculator!$B$15*Rates!$G$4*B174),(($B$15*E174*Rates!$G$3*B174)+(Calculator!$B$15*Rates!$G$4*B174)*0.98))</f>
        <v>1683.7033350763186</v>
      </c>
      <c r="D174" s="49">
        <f t="shared" si="2"/>
        <v>1830.6460470763186</v>
      </c>
      <c r="E174" s="5">
        <f>LOOKUP($C$2,Wage_Index!$A$3:$A$3297,Wage_Index!$B$3:$B$3297)</f>
        <v>0.75670000000000004</v>
      </c>
    </row>
    <row r="175" spans="1:5" x14ac:dyDescent="0.25">
      <c r="A175" s="5" t="s">
        <v>1417</v>
      </c>
      <c r="B175" s="5">
        <v>1.1592</v>
      </c>
      <c r="C175" s="49">
        <f>IF($C$5="off",($B$15*E175*Rates!$G$3*B175)+(Calculator!$B$15*Rates!$G$4*B175),(($B$15*E175*Rates!$G$3*B175)+(Calculator!$B$15*Rates!$G$4*B175)*0.98))</f>
        <v>1760.7116878849511</v>
      </c>
      <c r="D175" s="49">
        <f t="shared" si="2"/>
        <v>1907.6543998849511</v>
      </c>
      <c r="E175" s="5">
        <f>LOOKUP($C$2,Wage_Index!$A$3:$A$3297,Wage_Index!$B$3:$B$3297)</f>
        <v>0.75670000000000004</v>
      </c>
    </row>
    <row r="176" spans="1:5" x14ac:dyDescent="0.25">
      <c r="A176" s="5" t="s">
        <v>1418</v>
      </c>
      <c r="B176" s="5">
        <v>1.2558</v>
      </c>
      <c r="C176" s="49">
        <f>IF($C$5="off",($B$15*E176*Rates!$G$3*B176)+(Calculator!$B$15*Rates!$G$4*B176),(($B$15*E176*Rates!$G$3*B176)+(Calculator!$B$15*Rates!$G$4*B176)*0.98))</f>
        <v>1907.4376618753638</v>
      </c>
      <c r="D176" s="49">
        <f t="shared" si="2"/>
        <v>2054.3803738753636</v>
      </c>
      <c r="E176" s="5">
        <f>LOOKUP($C$2,Wage_Index!$A$3:$A$3297,Wage_Index!$B$3:$B$3297)</f>
        <v>0.75670000000000004</v>
      </c>
    </row>
    <row r="177" spans="1:5" x14ac:dyDescent="0.25">
      <c r="A177" s="5" t="s">
        <v>1428</v>
      </c>
      <c r="B177" s="5">
        <v>1.2707999999999999</v>
      </c>
      <c r="C177" s="49">
        <f>IF($C$5="off",($B$15*E177*Rates!$G$3*B177)+(Calculator!$B$15*Rates!$G$4*B177),(($B$15*E177*Rates!$G$3*B177)+(Calculator!$B$15*Rates!$G$4*B177)*0.98))</f>
        <v>1930.2211982092786</v>
      </c>
      <c r="D177" s="49">
        <f t="shared" si="2"/>
        <v>2077.1639102092786</v>
      </c>
      <c r="E177" s="5">
        <f>LOOKUP($C$2,Wage_Index!$A$3:$A$3297,Wage_Index!$B$3:$B$3297)</f>
        <v>0.75670000000000004</v>
      </c>
    </row>
    <row r="178" spans="1:5" x14ac:dyDescent="0.25">
      <c r="A178" s="5" t="s">
        <v>1429</v>
      </c>
      <c r="B178" s="5">
        <v>1.3216000000000001</v>
      </c>
      <c r="C178" s="49">
        <f>IF($C$5="off",($B$15*E178*Rates!$G$3*B178)+(Calculator!$B$15*Rates!$G$4*B178),(($B$15*E178*Rates!$G$3*B178)+(Calculator!$B$15*Rates!$G$4*B178)*0.98))</f>
        <v>2007.3814412601375</v>
      </c>
      <c r="D178" s="49">
        <f t="shared" si="2"/>
        <v>2154.3241532601373</v>
      </c>
      <c r="E178" s="5">
        <f>LOOKUP($C$2,Wage_Index!$A$3:$A$3297,Wage_Index!$B$3:$B$3297)</f>
        <v>0.75670000000000004</v>
      </c>
    </row>
    <row r="179" spans="1:5" x14ac:dyDescent="0.25">
      <c r="A179" s="5" t="s">
        <v>1430</v>
      </c>
      <c r="B179" s="5">
        <v>1.4181999999999999</v>
      </c>
      <c r="C179" s="49">
        <f>IF($C$5="off",($B$15*E179*Rates!$G$3*B179)+(Calculator!$B$15*Rates!$G$4*B179),(($B$15*E179*Rates!$G$3*B179)+(Calculator!$B$15*Rates!$G$4*B179)*0.98))</f>
        <v>2154.1074152505498</v>
      </c>
      <c r="D179" s="49">
        <f t="shared" si="2"/>
        <v>2301.0501272505498</v>
      </c>
      <c r="E179" s="5">
        <f>LOOKUP($C$2,Wage_Index!$A$3:$A$3297,Wage_Index!$B$3:$B$3297)</f>
        <v>0.75670000000000004</v>
      </c>
    </row>
    <row r="180" spans="1:5" x14ac:dyDescent="0.25">
      <c r="A180" s="5" t="s">
        <v>1404</v>
      </c>
      <c r="B180" s="5">
        <v>1.3599000000000001</v>
      </c>
      <c r="C180" s="49">
        <f>IF($C$5="off",($B$15*E180*Rates!$G$3*B180)+(Calculator!$B$15*Rates!$G$4*B180),(($B$15*E180*Rates!$G$3*B180)+(Calculator!$B$15*Rates!$G$4*B180)*0.98))</f>
        <v>2065.5554040327338</v>
      </c>
      <c r="D180" s="49">
        <f t="shared" si="2"/>
        <v>2212.4981160327338</v>
      </c>
      <c r="E180" s="5">
        <f>LOOKUP($C$2,Wage_Index!$A$3:$A$3297,Wage_Index!$B$3:$B$3297)</f>
        <v>0.75670000000000004</v>
      </c>
    </row>
    <row r="181" spans="1:5" x14ac:dyDescent="0.25">
      <c r="A181" s="5" t="s">
        <v>1405</v>
      </c>
      <c r="B181" s="5">
        <v>1.4106000000000001</v>
      </c>
      <c r="C181" s="49">
        <f>IF($C$5="off",($B$15*E181*Rates!$G$3*B181)+(Calculator!$B$15*Rates!$G$4*B181),(($B$15*E181*Rates!$G$3*B181)+(Calculator!$B$15*Rates!$G$4*B181)*0.98))</f>
        <v>2142.5637568413667</v>
      </c>
      <c r="D181" s="49">
        <f t="shared" si="2"/>
        <v>2289.5064688413668</v>
      </c>
      <c r="E181" s="5">
        <f>LOOKUP($C$2,Wage_Index!$A$3:$A$3297,Wage_Index!$B$3:$B$3297)</f>
        <v>0.75670000000000004</v>
      </c>
    </row>
    <row r="182" spans="1:5" x14ac:dyDescent="0.25">
      <c r="A182" s="5" t="s">
        <v>1406</v>
      </c>
      <c r="B182" s="5">
        <v>1.5072000000000001</v>
      </c>
      <c r="C182" s="49">
        <f>IF($C$5="off",($B$15*E182*Rates!$G$3*B182)+(Calculator!$B$15*Rates!$G$4*B182),(($B$15*E182*Rates!$G$3*B182)+(Calculator!$B$15*Rates!$G$4*B182)*0.98))</f>
        <v>2289.2897308317793</v>
      </c>
      <c r="D182" s="49">
        <f t="shared" si="2"/>
        <v>2436.2324428317793</v>
      </c>
      <c r="E182" s="5">
        <f>LOOKUP($C$2,Wage_Index!$A$3:$A$3297,Wage_Index!$B$3:$B$3297)</f>
        <v>0.75670000000000004</v>
      </c>
    </row>
    <row r="183" spans="1:5" x14ac:dyDescent="0.25">
      <c r="A183" s="5" t="s">
        <v>1704</v>
      </c>
      <c r="B183" s="5">
        <v>1.0918000000000001</v>
      </c>
      <c r="C183" s="49">
        <f>IF($C$5="off",($B$15*E183*Rates!$G$3*B183)+(Calculator!$B$15*Rates!$G$4*B183),(($B$15*E183*Rates!$G$3*B183)+(Calculator!$B$15*Rates!$G$4*B183)*0.98))</f>
        <v>1658.3376646245597</v>
      </c>
      <c r="D183" s="49">
        <f t="shared" si="2"/>
        <v>1805.2803766245597</v>
      </c>
      <c r="E183" s="5">
        <f>LOOKUP($C$2,Wage_Index!$A$3:$A$3297,Wage_Index!$B$3:$B$3297)</f>
        <v>0.75670000000000004</v>
      </c>
    </row>
    <row r="184" spans="1:5" x14ac:dyDescent="0.25">
      <c r="A184" s="5" t="s">
        <v>1705</v>
      </c>
      <c r="B184" s="5">
        <v>1.1426000000000001</v>
      </c>
      <c r="C184" s="49">
        <f>IF($C$5="off",($B$15*E184*Rates!$G$3*B184)+(Calculator!$B$15*Rates!$G$4*B184),(($B$15*E184*Rates!$G$3*B184)+(Calculator!$B$15*Rates!$G$4*B184)*0.98))</f>
        <v>1735.4979076754184</v>
      </c>
      <c r="D184" s="49">
        <f t="shared" si="2"/>
        <v>1882.4406196754185</v>
      </c>
      <c r="E184" s="5">
        <f>LOOKUP($C$2,Wage_Index!$A$3:$A$3297,Wage_Index!$B$3:$B$3297)</f>
        <v>0.75670000000000004</v>
      </c>
    </row>
    <row r="185" spans="1:5" x14ac:dyDescent="0.25">
      <c r="A185" s="5" t="s">
        <v>1706</v>
      </c>
      <c r="B185" s="5">
        <v>1.2392000000000001</v>
      </c>
      <c r="C185" s="49">
        <f>IF($C$5="off",($B$15*E185*Rates!$G$3*B185)+(Calculator!$B$15*Rates!$G$4*B185),(($B$15*E185*Rates!$G$3*B185)+(Calculator!$B$15*Rates!$G$4*B185)*0.98))</f>
        <v>1882.2238816658312</v>
      </c>
      <c r="D185" s="49">
        <f t="shared" si="2"/>
        <v>2029.1665936658312</v>
      </c>
      <c r="E185" s="5">
        <f>LOOKUP($C$2,Wage_Index!$A$3:$A$3297,Wage_Index!$B$3:$B$3297)</f>
        <v>0.75670000000000004</v>
      </c>
    </row>
    <row r="186" spans="1:5" x14ac:dyDescent="0.25">
      <c r="A186" s="5" t="s">
        <v>1716</v>
      </c>
      <c r="B186" s="5">
        <v>1.2447999999999999</v>
      </c>
      <c r="C186" s="49">
        <f>IF($C$5="off",($B$15*E186*Rates!$G$3*B186)+(Calculator!$B$15*Rates!$G$4*B186),(($B$15*E186*Rates!$G$3*B186)+(Calculator!$B$15*Rates!$G$4*B186)*0.98))</f>
        <v>1890.7297352304927</v>
      </c>
      <c r="D186" s="49">
        <f t="shared" si="2"/>
        <v>2037.6724472304927</v>
      </c>
      <c r="E186" s="5">
        <f>LOOKUP($C$2,Wage_Index!$A$3:$A$3297,Wage_Index!$B$3:$B$3297)</f>
        <v>0.75670000000000004</v>
      </c>
    </row>
    <row r="187" spans="1:5" x14ac:dyDescent="0.25">
      <c r="A187" s="5" t="s">
        <v>1717</v>
      </c>
      <c r="B187" s="5">
        <v>1.2956000000000001</v>
      </c>
      <c r="C187" s="49">
        <f>IF($C$5="off",($B$15*E187*Rates!$G$3*B187)+(Calculator!$B$15*Rates!$G$4*B187),(($B$15*E187*Rates!$G$3*B187)+(Calculator!$B$15*Rates!$G$4*B187)*0.98))</f>
        <v>1967.8899782813517</v>
      </c>
      <c r="D187" s="49">
        <f t="shared" si="2"/>
        <v>2114.8326902813515</v>
      </c>
      <c r="E187" s="5">
        <f>LOOKUP($C$2,Wage_Index!$A$3:$A$3297,Wage_Index!$B$3:$B$3297)</f>
        <v>0.75670000000000004</v>
      </c>
    </row>
    <row r="188" spans="1:5" x14ac:dyDescent="0.25">
      <c r="A188" s="5" t="s">
        <v>1718</v>
      </c>
      <c r="B188" s="5">
        <v>1.3922000000000001</v>
      </c>
      <c r="C188" s="49">
        <f>IF($C$5="off",($B$15*E188*Rates!$G$3*B188)+(Calculator!$B$15*Rates!$G$4*B188),(($B$15*E188*Rates!$G$3*B188)+(Calculator!$B$15*Rates!$G$4*B188)*0.98))</f>
        <v>2114.6159522717639</v>
      </c>
      <c r="D188" s="49">
        <f t="shared" si="2"/>
        <v>2261.558664271764</v>
      </c>
      <c r="E188" s="5">
        <f>LOOKUP($C$2,Wage_Index!$A$3:$A$3297,Wage_Index!$B$3:$B$3297)</f>
        <v>0.75670000000000004</v>
      </c>
    </row>
    <row r="189" spans="1:5" x14ac:dyDescent="0.25">
      <c r="A189" s="5" t="s">
        <v>1692</v>
      </c>
      <c r="B189" s="5">
        <v>1.4027000000000001</v>
      </c>
      <c r="C189" s="49">
        <f>IF($C$5="off",($B$15*E189*Rates!$G$3*B189)+(Calculator!$B$15*Rates!$G$4*B189),(($B$15*E189*Rates!$G$3*B189)+(Calculator!$B$15*Rates!$G$4*B189)*0.98))</f>
        <v>2130.5644277055044</v>
      </c>
      <c r="D189" s="49">
        <f t="shared" si="2"/>
        <v>2277.5071397055044</v>
      </c>
      <c r="E189" s="5">
        <f>LOOKUP($C$2,Wage_Index!$A$3:$A$3297,Wage_Index!$B$3:$B$3297)</f>
        <v>0.75670000000000004</v>
      </c>
    </row>
    <row r="190" spans="1:5" x14ac:dyDescent="0.25">
      <c r="A190" s="5" t="s">
        <v>1693</v>
      </c>
      <c r="B190" s="5">
        <v>1.4535</v>
      </c>
      <c r="C190" s="49">
        <f>IF($C$5="off",($B$15*E190*Rates!$G$3*B190)+(Calculator!$B$15*Rates!$G$4*B190),(($B$15*E190*Rates!$G$3*B190)+(Calculator!$B$15*Rates!$G$4*B190)*0.98))</f>
        <v>2207.7246707563631</v>
      </c>
      <c r="D190" s="49">
        <f t="shared" si="2"/>
        <v>2354.6673827563632</v>
      </c>
      <c r="E190" s="5">
        <f>LOOKUP($C$2,Wage_Index!$A$3:$A$3297,Wage_Index!$B$3:$B$3297)</f>
        <v>0.75670000000000004</v>
      </c>
    </row>
    <row r="191" spans="1:5" x14ac:dyDescent="0.25">
      <c r="A191" s="5" t="s">
        <v>1694</v>
      </c>
      <c r="B191" s="5">
        <v>1.5501</v>
      </c>
      <c r="C191" s="49">
        <f>IF($C$5="off",($B$15*E191*Rates!$G$3*B191)+(Calculator!$B$15*Rates!$G$4*B191),(($B$15*E191*Rates!$G$3*B191)+(Calculator!$B$15*Rates!$G$4*B191)*0.98))</f>
        <v>2354.4506447467757</v>
      </c>
      <c r="D191" s="49">
        <f t="shared" si="2"/>
        <v>2501.3933567467757</v>
      </c>
      <c r="E191" s="5">
        <f>LOOKUP($C$2,Wage_Index!$A$3:$A$3297,Wage_Index!$B$3:$B$3297)</f>
        <v>0.75670000000000004</v>
      </c>
    </row>
    <row r="192" spans="1:5" x14ac:dyDescent="0.25">
      <c r="A192" s="5" t="s">
        <v>1488</v>
      </c>
      <c r="B192" s="5">
        <v>1.1469</v>
      </c>
      <c r="C192" s="49">
        <f>IF($C$5="off",($B$15*E192*Rates!$G$3*B192)+(Calculator!$B$15*Rates!$G$4*B192),(($B$15*E192*Rates!$G$3*B192)+(Calculator!$B$15*Rates!$G$4*B192)*0.98))</f>
        <v>1742.0291880911409</v>
      </c>
      <c r="D192" s="49">
        <f t="shared" si="2"/>
        <v>1888.9719000911409</v>
      </c>
      <c r="E192" s="5">
        <f>LOOKUP($C$2,Wage_Index!$A$3:$A$3297,Wage_Index!$B$3:$B$3297)</f>
        <v>0.75670000000000004</v>
      </c>
    </row>
    <row r="193" spans="1:5" x14ac:dyDescent="0.25">
      <c r="A193" s="5" t="s">
        <v>1489</v>
      </c>
      <c r="B193" s="5">
        <v>1.1977</v>
      </c>
      <c r="C193" s="49">
        <f>IF($C$5="off",($B$15*E193*Rates!$G$3*B193)+(Calculator!$B$15*Rates!$G$4*B193),(($B$15*E193*Rates!$G$3*B193)+(Calculator!$B$15*Rates!$G$4*B193)*0.98))</f>
        <v>1819.1894311419996</v>
      </c>
      <c r="D193" s="49">
        <f t="shared" si="2"/>
        <v>1966.1321431419997</v>
      </c>
      <c r="E193" s="5">
        <f>LOOKUP($C$2,Wage_Index!$A$3:$A$3297,Wage_Index!$B$3:$B$3297)</f>
        <v>0.75670000000000004</v>
      </c>
    </row>
    <row r="194" spans="1:5" x14ac:dyDescent="0.25">
      <c r="A194" s="5" t="s">
        <v>1490</v>
      </c>
      <c r="B194" s="5">
        <v>1.2943</v>
      </c>
      <c r="C194" s="49">
        <f>IF($C$5="off",($B$15*E194*Rates!$G$3*B194)+(Calculator!$B$15*Rates!$G$4*B194),(($B$15*E194*Rates!$G$3*B194)+(Calculator!$B$15*Rates!$G$4*B194)*0.98))</f>
        <v>1965.9154051324122</v>
      </c>
      <c r="D194" s="49">
        <f t="shared" si="2"/>
        <v>2112.8581171324122</v>
      </c>
      <c r="E194" s="5">
        <f>LOOKUP($C$2,Wage_Index!$A$3:$A$3297,Wage_Index!$B$3:$B$3297)</f>
        <v>0.75670000000000004</v>
      </c>
    </row>
    <row r="195" spans="1:5" x14ac:dyDescent="0.25">
      <c r="A195" s="5" t="s">
        <v>1500</v>
      </c>
      <c r="B195" s="5">
        <v>1.298</v>
      </c>
      <c r="C195" s="49">
        <f>IF($C$5="off",($B$15*E195*Rates!$G$3*B195)+(Calculator!$B$15*Rates!$G$4*B195),(($B$15*E195*Rates!$G$3*B195)+(Calculator!$B$15*Rates!$G$4*B195)*0.98))</f>
        <v>1971.5353440947779</v>
      </c>
      <c r="D195" s="49">
        <f t="shared" si="2"/>
        <v>2118.4780560947779</v>
      </c>
      <c r="E195" s="5">
        <f>LOOKUP($C$2,Wage_Index!$A$3:$A$3297,Wage_Index!$B$3:$B$3297)</f>
        <v>0.75670000000000004</v>
      </c>
    </row>
    <row r="196" spans="1:5" x14ac:dyDescent="0.25">
      <c r="A196" s="5" t="s">
        <v>1501</v>
      </c>
      <c r="B196" s="5">
        <v>1.3487</v>
      </c>
      <c r="C196" s="49">
        <f>IF($C$5="off",($B$15*E196*Rates!$G$3*B196)+(Calculator!$B$15*Rates!$G$4*B196),(($B$15*E196*Rates!$G$3*B196)+(Calculator!$B$15*Rates!$G$4*B196)*0.98))</f>
        <v>2048.5436969034104</v>
      </c>
      <c r="D196" s="49">
        <f t="shared" si="2"/>
        <v>2195.4864089034104</v>
      </c>
      <c r="E196" s="5">
        <f>LOOKUP($C$2,Wage_Index!$A$3:$A$3297,Wage_Index!$B$3:$B$3297)</f>
        <v>0.75670000000000004</v>
      </c>
    </row>
    <row r="197" spans="1:5" x14ac:dyDescent="0.25">
      <c r="A197" s="5" t="s">
        <v>1502</v>
      </c>
      <c r="B197" s="5">
        <v>1.4453</v>
      </c>
      <c r="C197" s="49">
        <f>IF($C$5="off",($B$15*E197*Rates!$G$3*B197)+(Calculator!$B$15*Rates!$G$4*B197),(($B$15*E197*Rates!$G$3*B197)+(Calculator!$B$15*Rates!$G$4*B197)*0.98))</f>
        <v>2195.2696708938233</v>
      </c>
      <c r="D197" s="49">
        <f t="shared" si="2"/>
        <v>2342.2123828938234</v>
      </c>
      <c r="E197" s="5">
        <f>LOOKUP($C$2,Wage_Index!$A$3:$A$3297,Wage_Index!$B$3:$B$3297)</f>
        <v>0.75670000000000004</v>
      </c>
    </row>
    <row r="198" spans="1:5" x14ac:dyDescent="0.25">
      <c r="A198" s="5" t="s">
        <v>1476</v>
      </c>
      <c r="B198" s="5">
        <v>1.4097999999999999</v>
      </c>
      <c r="C198" s="49">
        <f>IF($C$5="off",($B$15*E198*Rates!$G$3*B198)+(Calculator!$B$15*Rates!$G$4*B198),(($B$15*E198*Rates!$G$3*B198)+(Calculator!$B$15*Rates!$G$4*B198)*0.98))</f>
        <v>2141.3486349035575</v>
      </c>
      <c r="D198" s="49">
        <f t="shared" si="2"/>
        <v>2288.2913469035575</v>
      </c>
      <c r="E198" s="5">
        <f>LOOKUP($C$2,Wage_Index!$A$3:$A$3297,Wage_Index!$B$3:$B$3297)</f>
        <v>0.75670000000000004</v>
      </c>
    </row>
    <row r="199" spans="1:5" x14ac:dyDescent="0.25">
      <c r="A199" s="5" t="s">
        <v>1477</v>
      </c>
      <c r="B199" s="5">
        <v>1.4604999999999999</v>
      </c>
      <c r="C199" s="49">
        <f>IF($C$5="off",($B$15*E199*Rates!$G$3*B199)+(Calculator!$B$15*Rates!$G$4*B199),(($B$15*E199*Rates!$G$3*B199)+(Calculator!$B$15*Rates!$G$4*B199)*0.98))</f>
        <v>2218.3569877121899</v>
      </c>
      <c r="D199" s="49">
        <f t="shared" si="2"/>
        <v>2365.29969971219</v>
      </c>
      <c r="E199" s="5">
        <f>LOOKUP($C$2,Wage_Index!$A$3:$A$3297,Wage_Index!$B$3:$B$3297)</f>
        <v>0.75670000000000004</v>
      </c>
    </row>
    <row r="200" spans="1:5" x14ac:dyDescent="0.25">
      <c r="A200" s="5" t="s">
        <v>1478</v>
      </c>
      <c r="B200" s="5">
        <v>1.5570999999999999</v>
      </c>
      <c r="C200" s="49">
        <f>IF($C$5="off",($B$15*E200*Rates!$G$3*B200)+(Calculator!$B$15*Rates!$G$4*B200),(($B$15*E200*Rates!$G$3*B200)+(Calculator!$B$15*Rates!$G$4*B200)*0.98))</f>
        <v>2365.0829617026029</v>
      </c>
      <c r="D200" s="49">
        <f t="shared" si="2"/>
        <v>2512.0256737026029</v>
      </c>
      <c r="E200" s="5">
        <f>LOOKUP($C$2,Wage_Index!$A$3:$A$3297,Wage_Index!$B$3:$B$3297)</f>
        <v>0.75670000000000004</v>
      </c>
    </row>
    <row r="201" spans="1:5" x14ac:dyDescent="0.25">
      <c r="A201" s="5" t="s">
        <v>1524</v>
      </c>
      <c r="B201" s="5">
        <v>1.278</v>
      </c>
      <c r="C201" s="49">
        <f>IF($C$5="off",($B$15*E201*Rates!$G$3*B201)+(Calculator!$B$15*Rates!$G$4*B201),(($B$15*E201*Rates!$G$3*B201)+(Calculator!$B$15*Rates!$G$4*B201)*0.98))</f>
        <v>1941.1572956495579</v>
      </c>
      <c r="D201" s="49">
        <f t="shared" si="2"/>
        <v>2088.1000076495579</v>
      </c>
      <c r="E201" s="5">
        <f>LOOKUP($C$2,Wage_Index!$A$3:$A$3297,Wage_Index!$B$3:$B$3297)</f>
        <v>0.75670000000000004</v>
      </c>
    </row>
    <row r="202" spans="1:5" x14ac:dyDescent="0.25">
      <c r="A202" s="5" t="s">
        <v>1525</v>
      </c>
      <c r="B202" s="5">
        <v>1.3288</v>
      </c>
      <c r="C202" s="49">
        <f>IF($C$5="off",($B$15*E202*Rates!$G$3*B202)+(Calculator!$B$15*Rates!$G$4*B202),(($B$15*E202*Rates!$G$3*B202)+(Calculator!$B$15*Rates!$G$4*B202)*0.98))</f>
        <v>2018.3175387004167</v>
      </c>
      <c r="D202" s="49">
        <f t="shared" si="2"/>
        <v>2165.2602507004167</v>
      </c>
      <c r="E202" s="5">
        <f>LOOKUP($C$2,Wage_Index!$A$3:$A$3297,Wage_Index!$B$3:$B$3297)</f>
        <v>0.75670000000000004</v>
      </c>
    </row>
    <row r="203" spans="1:5" x14ac:dyDescent="0.25">
      <c r="A203" s="5" t="s">
        <v>1526</v>
      </c>
      <c r="B203" s="5">
        <v>1.4254</v>
      </c>
      <c r="C203" s="49">
        <f>IF($C$5="off",($B$15*E203*Rates!$G$3*B203)+(Calculator!$B$15*Rates!$G$4*B203),(($B$15*E203*Rates!$G$3*B203)+(Calculator!$B$15*Rates!$G$4*B203)*0.98))</f>
        <v>2165.0435126908292</v>
      </c>
      <c r="D203" s="49">
        <f t="shared" si="2"/>
        <v>2311.9862246908292</v>
      </c>
      <c r="E203" s="5">
        <f>LOOKUP($C$2,Wage_Index!$A$3:$A$3297,Wage_Index!$B$3:$B$3297)</f>
        <v>0.75670000000000004</v>
      </c>
    </row>
    <row r="204" spans="1:5" x14ac:dyDescent="0.25">
      <c r="A204" s="5" t="s">
        <v>1536</v>
      </c>
      <c r="B204" s="5">
        <v>1.4513</v>
      </c>
      <c r="C204" s="49">
        <f>IF($C$5="off",($B$15*E204*Rates!$G$3*B204)+(Calculator!$B$15*Rates!$G$4*B204),(($B$15*E204*Rates!$G$3*B204)+(Calculator!$B$15*Rates!$G$4*B204)*0.98))</f>
        <v>2204.3830854273892</v>
      </c>
      <c r="D204" s="49">
        <f t="shared" si="2"/>
        <v>2351.3257974273893</v>
      </c>
      <c r="E204" s="5">
        <f>LOOKUP($C$2,Wage_Index!$A$3:$A$3297,Wage_Index!$B$3:$B$3297)</f>
        <v>0.75670000000000004</v>
      </c>
    </row>
    <row r="205" spans="1:5" x14ac:dyDescent="0.25">
      <c r="A205" s="5" t="s">
        <v>1537</v>
      </c>
      <c r="B205" s="5">
        <v>1.502</v>
      </c>
      <c r="C205" s="49">
        <f>IF($C$5="off",($B$15*E205*Rates!$G$3*B205)+(Calculator!$B$15*Rates!$G$4*B205),(($B$15*E205*Rates!$G$3*B205)+(Calculator!$B$15*Rates!$G$4*B205)*0.98))</f>
        <v>2281.3914382360217</v>
      </c>
      <c r="D205" s="49">
        <f t="shared" si="2"/>
        <v>2428.3341502360217</v>
      </c>
      <c r="E205" s="5">
        <f>LOOKUP($C$2,Wage_Index!$A$3:$A$3297,Wage_Index!$B$3:$B$3297)</f>
        <v>0.75670000000000004</v>
      </c>
    </row>
    <row r="206" spans="1:5" x14ac:dyDescent="0.25">
      <c r="A206" s="5" t="s">
        <v>1538</v>
      </c>
      <c r="B206" s="5">
        <v>1.5987</v>
      </c>
      <c r="C206" s="49">
        <f>IF($C$5="off",($B$15*E206*Rates!$G$3*B206)+(Calculator!$B$15*Rates!$G$4*B206),(($B$15*E206*Rates!$G$3*B206)+(Calculator!$B$15*Rates!$G$4*B206)*0.98))</f>
        <v>2428.2693024686605</v>
      </c>
      <c r="D206" s="49">
        <f t="shared" si="2"/>
        <v>2575.2120144686605</v>
      </c>
      <c r="E206" s="5">
        <f>LOOKUP($C$2,Wage_Index!$A$3:$A$3297,Wage_Index!$B$3:$B$3297)</f>
        <v>0.75670000000000004</v>
      </c>
    </row>
    <row r="207" spans="1:5" x14ac:dyDescent="0.25">
      <c r="A207" s="5" t="s">
        <v>1512</v>
      </c>
      <c r="B207" s="5">
        <v>1.5674999999999999</v>
      </c>
      <c r="C207" s="49">
        <f>IF($C$5="off",($B$15*E207*Rates!$G$3*B207)+(Calculator!$B$15*Rates!$G$4*B207),(($B$15*E207*Rates!$G$3*B207)+(Calculator!$B$15*Rates!$G$4*B207)*0.98))</f>
        <v>2380.8795468941171</v>
      </c>
      <c r="D207" s="49">
        <f t="shared" si="2"/>
        <v>2527.8222588941171</v>
      </c>
      <c r="E207" s="5">
        <f>LOOKUP($C$2,Wage_Index!$A$3:$A$3297,Wage_Index!$B$3:$B$3297)</f>
        <v>0.75670000000000004</v>
      </c>
    </row>
    <row r="208" spans="1:5" x14ac:dyDescent="0.25">
      <c r="A208" s="5" t="s">
        <v>1513</v>
      </c>
      <c r="B208" s="5">
        <v>1.6182000000000001</v>
      </c>
      <c r="C208" s="49">
        <f>IF($C$5="off",($B$15*E208*Rates!$G$3*B208)+(Calculator!$B$15*Rates!$G$4*B208),(($B$15*E208*Rates!$G$3*B208)+(Calculator!$B$15*Rates!$G$4*B208)*0.98))</f>
        <v>2457.88789970275</v>
      </c>
      <c r="D208" s="49">
        <f t="shared" si="2"/>
        <v>2604.83061170275</v>
      </c>
      <c r="E208" s="5">
        <f>LOOKUP($C$2,Wage_Index!$A$3:$A$3297,Wage_Index!$B$3:$B$3297)</f>
        <v>0.75670000000000004</v>
      </c>
    </row>
    <row r="209" spans="1:5" x14ac:dyDescent="0.25">
      <c r="A209" s="5" t="s">
        <v>1514</v>
      </c>
      <c r="B209" s="5">
        <v>1.7149000000000001</v>
      </c>
      <c r="C209" s="49">
        <f>IF($C$5="off",($B$15*E209*Rates!$G$3*B209)+(Calculator!$B$15*Rates!$G$4*B209),(($B$15*E209*Rates!$G$3*B209)+(Calculator!$B$15*Rates!$G$4*B209)*0.98))</f>
        <v>2604.7657639353888</v>
      </c>
      <c r="D209" s="49">
        <f t="shared" si="2"/>
        <v>2751.7084759353888</v>
      </c>
      <c r="E209" s="5">
        <f>LOOKUP($C$2,Wage_Index!$A$3:$A$3297,Wage_Index!$B$3:$B$3297)</f>
        <v>0.75670000000000004</v>
      </c>
    </row>
    <row r="210" spans="1:5" x14ac:dyDescent="0.25">
      <c r="A210" s="5" t="s">
        <v>1560</v>
      </c>
      <c r="B210" s="5">
        <v>1.1359999999999999</v>
      </c>
      <c r="C210" s="49">
        <f>IF($C$5="off",($B$15*E210*Rates!$G$3*B210)+(Calculator!$B$15*Rates!$G$4*B210),(($B$15*E210*Rates!$G$3*B210)+(Calculator!$B$15*Rates!$G$4*B210)*0.98))</f>
        <v>1725.4731516884958</v>
      </c>
      <c r="D210" s="49">
        <f t="shared" si="2"/>
        <v>1872.4158636884958</v>
      </c>
      <c r="E210" s="5">
        <f>LOOKUP($C$2,Wage_Index!$A$3:$A$3297,Wage_Index!$B$3:$B$3297)</f>
        <v>0.75670000000000004</v>
      </c>
    </row>
    <row r="211" spans="1:5" x14ac:dyDescent="0.25">
      <c r="A211" s="5" t="s">
        <v>1561</v>
      </c>
      <c r="B211" s="5">
        <v>1.1867000000000001</v>
      </c>
      <c r="C211" s="49">
        <f>IF($C$5="off",($B$15*E211*Rates!$G$3*B211)+(Calculator!$B$15*Rates!$G$4*B211),(($B$15*E211*Rates!$G$3*B211)+(Calculator!$B$15*Rates!$G$4*B211)*0.98))</f>
        <v>1802.4815044971288</v>
      </c>
      <c r="D211" s="49">
        <f t="shared" si="2"/>
        <v>1949.4242164971288</v>
      </c>
      <c r="E211" s="5">
        <f>LOOKUP($C$2,Wage_Index!$A$3:$A$3297,Wage_Index!$B$3:$B$3297)</f>
        <v>0.75670000000000004</v>
      </c>
    </row>
    <row r="212" spans="1:5" x14ac:dyDescent="0.25">
      <c r="A212" s="5" t="s">
        <v>1562</v>
      </c>
      <c r="B212" s="5">
        <v>1.2833000000000001</v>
      </c>
      <c r="C212" s="49">
        <f>IF($C$5="off",($B$15*E212*Rates!$G$3*B212)+(Calculator!$B$15*Rates!$G$4*B212),(($B$15*E212*Rates!$G$3*B212)+(Calculator!$B$15*Rates!$G$4*B212)*0.98))</f>
        <v>1949.2074784875413</v>
      </c>
      <c r="D212" s="49">
        <f t="shared" si="2"/>
        <v>2096.1501904875413</v>
      </c>
      <c r="E212" s="5">
        <f>LOOKUP($C$2,Wage_Index!$A$3:$A$3297,Wage_Index!$B$3:$B$3297)</f>
        <v>0.75670000000000004</v>
      </c>
    </row>
    <row r="213" spans="1:5" x14ac:dyDescent="0.25">
      <c r="A213" s="5" t="s">
        <v>1572</v>
      </c>
      <c r="B213" s="5">
        <v>1.2907</v>
      </c>
      <c r="C213" s="49">
        <f>IF($C$5="off",($B$15*E213*Rates!$G$3*B213)+(Calculator!$B$15*Rates!$G$4*B213),(($B$15*E213*Rates!$G$3*B213)+(Calculator!$B$15*Rates!$G$4*B213)*0.98))</f>
        <v>1960.4473564122725</v>
      </c>
      <c r="D213" s="49">
        <f t="shared" si="2"/>
        <v>2107.3900684122723</v>
      </c>
      <c r="E213" s="5">
        <f>LOOKUP($C$2,Wage_Index!$A$3:$A$3297,Wage_Index!$B$3:$B$3297)</f>
        <v>0.75670000000000004</v>
      </c>
    </row>
    <row r="214" spans="1:5" x14ac:dyDescent="0.25">
      <c r="A214" s="5" t="s">
        <v>1573</v>
      </c>
      <c r="B214" s="5">
        <v>1.3414999999999999</v>
      </c>
      <c r="C214" s="49">
        <f>IF($C$5="off",($B$15*E214*Rates!$G$3*B214)+(Calculator!$B$15*Rates!$G$4*B214),(($B$15*E214*Rates!$G$3*B214)+(Calculator!$B$15*Rates!$G$4*B214)*0.98))</f>
        <v>2037.607599463131</v>
      </c>
      <c r="D214" s="49">
        <f t="shared" ref="D214:D277" si="3">C214+$B$17</f>
        <v>2184.550311463131</v>
      </c>
      <c r="E214" s="5">
        <f>LOOKUP($C$2,Wage_Index!$A$3:$A$3297,Wage_Index!$B$3:$B$3297)</f>
        <v>0.75670000000000004</v>
      </c>
    </row>
    <row r="215" spans="1:5" x14ac:dyDescent="0.25">
      <c r="A215" s="5" t="s">
        <v>1574</v>
      </c>
      <c r="B215" s="5">
        <v>1.4380999999999999</v>
      </c>
      <c r="C215" s="49">
        <f>IF($C$5="off",($B$15*E215*Rates!$G$3*B215)+(Calculator!$B$15*Rates!$G$4*B215),(($B$15*E215*Rates!$G$3*B215)+(Calculator!$B$15*Rates!$G$4*B215)*0.98))</f>
        <v>2184.333573453544</v>
      </c>
      <c r="D215" s="49">
        <f t="shared" si="3"/>
        <v>2331.276285453544</v>
      </c>
      <c r="E215" s="5">
        <f>LOOKUP($C$2,Wage_Index!$A$3:$A$3297,Wage_Index!$B$3:$B$3297)</f>
        <v>0.75670000000000004</v>
      </c>
    </row>
    <row r="216" spans="1:5" x14ac:dyDescent="0.25">
      <c r="A216" s="5" t="s">
        <v>1548</v>
      </c>
      <c r="B216" s="5">
        <v>1.3775999999999999</v>
      </c>
      <c r="C216" s="49">
        <f>IF($C$5="off",($B$15*E216*Rates!$G$3*B216)+(Calculator!$B$15*Rates!$G$4*B216),(($B$15*E216*Rates!$G$3*B216)+(Calculator!$B$15*Rates!$G$4*B216)*0.98))</f>
        <v>2092.4399769067531</v>
      </c>
      <c r="D216" s="49">
        <f t="shared" si="3"/>
        <v>2239.3826889067532</v>
      </c>
      <c r="E216" s="5">
        <f>LOOKUP($C$2,Wage_Index!$A$3:$A$3297,Wage_Index!$B$3:$B$3297)</f>
        <v>0.75670000000000004</v>
      </c>
    </row>
    <row r="217" spans="1:5" x14ac:dyDescent="0.25">
      <c r="A217" s="5" t="s">
        <v>1549</v>
      </c>
      <c r="B217" s="5">
        <v>1.4282999999999999</v>
      </c>
      <c r="C217" s="49">
        <f>IF($C$5="off",($B$15*E217*Rates!$G$3*B217)+(Calculator!$B$15*Rates!$G$4*B217),(($B$15*E217*Rates!$G$3*B217)+(Calculator!$B$15*Rates!$G$4*B217)*0.98))</f>
        <v>2169.4483297153861</v>
      </c>
      <c r="D217" s="49">
        <f t="shared" si="3"/>
        <v>2316.3910417153861</v>
      </c>
      <c r="E217" s="5">
        <f>LOOKUP($C$2,Wage_Index!$A$3:$A$3297,Wage_Index!$B$3:$B$3297)</f>
        <v>0.75670000000000004</v>
      </c>
    </row>
    <row r="218" spans="1:5" x14ac:dyDescent="0.25">
      <c r="A218" s="5" t="s">
        <v>1550</v>
      </c>
      <c r="B218" s="5">
        <v>1.5249999999999999</v>
      </c>
      <c r="C218" s="49">
        <f>IF($C$5="off",($B$15*E218*Rates!$G$3*B218)+(Calculator!$B$15*Rates!$G$4*B218),(($B$15*E218*Rates!$G$3*B218)+(Calculator!$B$15*Rates!$G$4*B218)*0.98))</f>
        <v>2316.3261939480244</v>
      </c>
      <c r="D218" s="49">
        <f t="shared" si="3"/>
        <v>2463.2689059480244</v>
      </c>
      <c r="E218" s="5">
        <f>LOOKUP($C$2,Wage_Index!$A$3:$A$3297,Wage_Index!$B$3:$B$3297)</f>
        <v>0.75670000000000004</v>
      </c>
    </row>
    <row r="219" spans="1:5" x14ac:dyDescent="0.25">
      <c r="A219" s="5" t="s">
        <v>1596</v>
      </c>
      <c r="B219" s="5">
        <v>1.1689000000000001</v>
      </c>
      <c r="C219" s="49">
        <f>IF($C$5="off",($B$15*E219*Rates!$G$3*B219)+(Calculator!$B$15*Rates!$G$4*B219),(($B$15*E219*Rates!$G$3*B219)+(Calculator!$B$15*Rates!$G$4*B219)*0.98))</f>
        <v>1775.4450413808827</v>
      </c>
      <c r="D219" s="49">
        <f t="shared" si="3"/>
        <v>1922.3877533808827</v>
      </c>
      <c r="E219" s="5">
        <f>LOOKUP($C$2,Wage_Index!$A$3:$A$3297,Wage_Index!$B$3:$B$3297)</f>
        <v>0.75670000000000004</v>
      </c>
    </row>
    <row r="220" spans="1:5" x14ac:dyDescent="0.25">
      <c r="A220" s="5" t="s">
        <v>1597</v>
      </c>
      <c r="B220" s="5">
        <v>1.2197</v>
      </c>
      <c r="C220" s="49">
        <f>IF($C$5="off",($B$15*E220*Rates!$G$3*B220)+(Calculator!$B$15*Rates!$G$4*B220),(($B$15*E220*Rates!$G$3*B220)+(Calculator!$B$15*Rates!$G$4*B220)*0.98))</f>
        <v>1852.6052844317414</v>
      </c>
      <c r="D220" s="49">
        <f t="shared" si="3"/>
        <v>1999.5479964317415</v>
      </c>
      <c r="E220" s="5">
        <f>LOOKUP($C$2,Wage_Index!$A$3:$A$3297,Wage_Index!$B$3:$B$3297)</f>
        <v>0.75670000000000004</v>
      </c>
    </row>
    <row r="221" spans="1:5" x14ac:dyDescent="0.25">
      <c r="A221" s="5" t="s">
        <v>1598</v>
      </c>
      <c r="B221" s="5">
        <v>1.3163</v>
      </c>
      <c r="C221" s="49">
        <f>IF($C$5="off",($B$15*E221*Rates!$G$3*B221)+(Calculator!$B$15*Rates!$G$4*B221),(($B$15*E221*Rates!$G$3*B221)+(Calculator!$B$15*Rates!$G$4*B221)*0.98))</f>
        <v>1999.3312584221544</v>
      </c>
      <c r="D221" s="49">
        <f t="shared" si="3"/>
        <v>2146.2739704221544</v>
      </c>
      <c r="E221" s="5">
        <f>LOOKUP($C$2,Wage_Index!$A$3:$A$3297,Wage_Index!$B$3:$B$3297)</f>
        <v>0.75670000000000004</v>
      </c>
    </row>
    <row r="222" spans="1:5" x14ac:dyDescent="0.25">
      <c r="A222" s="5" t="s">
        <v>1608</v>
      </c>
      <c r="B222" s="5">
        <v>1.2948</v>
      </c>
      <c r="C222" s="49">
        <f>IF($C$5="off",($B$15*E222*Rates!$G$3*B222)+(Calculator!$B$15*Rates!$G$4*B222),(($B$15*E222*Rates!$G$3*B222)+(Calculator!$B$15*Rates!$G$4*B222)*0.98))</f>
        <v>1966.6748563435426</v>
      </c>
      <c r="D222" s="49">
        <f t="shared" si="3"/>
        <v>2113.6175683435426</v>
      </c>
      <c r="E222" s="5">
        <f>LOOKUP($C$2,Wage_Index!$A$3:$A$3297,Wage_Index!$B$3:$B$3297)</f>
        <v>0.75670000000000004</v>
      </c>
    </row>
    <row r="223" spans="1:5" x14ac:dyDescent="0.25">
      <c r="A223" s="5" t="s">
        <v>1609</v>
      </c>
      <c r="B223" s="5">
        <v>1.3455999999999999</v>
      </c>
      <c r="C223" s="49">
        <f>IF($C$5="off",($B$15*E223*Rates!$G$3*B223)+(Calculator!$B$15*Rates!$G$4*B223),(($B$15*E223*Rates!$G$3*B223)+(Calculator!$B$15*Rates!$G$4*B223)*0.98))</f>
        <v>2043.8350993944011</v>
      </c>
      <c r="D223" s="49">
        <f t="shared" si="3"/>
        <v>2190.7778113944009</v>
      </c>
      <c r="E223" s="5">
        <f>LOOKUP($C$2,Wage_Index!$A$3:$A$3297,Wage_Index!$B$3:$B$3297)</f>
        <v>0.75670000000000004</v>
      </c>
    </row>
    <row r="224" spans="1:5" x14ac:dyDescent="0.25">
      <c r="A224" s="5" t="s">
        <v>1610</v>
      </c>
      <c r="B224" s="5">
        <v>1.4421999999999999</v>
      </c>
      <c r="C224" s="49">
        <f>IF($C$5="off",($B$15*E224*Rates!$G$3*B224)+(Calculator!$B$15*Rates!$G$4*B224),(($B$15*E224*Rates!$G$3*B224)+(Calculator!$B$15*Rates!$G$4*B224)*0.98))</f>
        <v>2190.5610733848139</v>
      </c>
      <c r="D224" s="49">
        <f t="shared" si="3"/>
        <v>2337.5037853848139</v>
      </c>
      <c r="E224" s="5">
        <f>LOOKUP($C$2,Wage_Index!$A$3:$A$3297,Wage_Index!$B$3:$B$3297)</f>
        <v>0.75670000000000004</v>
      </c>
    </row>
    <row r="225" spans="1:5" x14ac:dyDescent="0.25">
      <c r="A225" s="5" t="s">
        <v>1584</v>
      </c>
      <c r="B225" s="5">
        <v>1.4084000000000001</v>
      </c>
      <c r="C225" s="49">
        <f>IF($C$5="off",($B$15*E225*Rates!$G$3*B225)+(Calculator!$B$15*Rates!$G$4*B225),(($B$15*E225*Rates!$G$3*B225)+(Calculator!$B$15*Rates!$G$4*B225)*0.98))</f>
        <v>2139.2221715123924</v>
      </c>
      <c r="D225" s="49">
        <f t="shared" si="3"/>
        <v>2286.1648835123924</v>
      </c>
      <c r="E225" s="5">
        <f>LOOKUP($C$2,Wage_Index!$A$3:$A$3297,Wage_Index!$B$3:$B$3297)</f>
        <v>0.75670000000000004</v>
      </c>
    </row>
    <row r="226" spans="1:5" x14ac:dyDescent="0.25">
      <c r="A226" s="5" t="s">
        <v>1585</v>
      </c>
      <c r="B226" s="5">
        <v>1.4591000000000001</v>
      </c>
      <c r="C226" s="49">
        <f>IF($C$5="off",($B$15*E226*Rates!$G$3*B226)+(Calculator!$B$15*Rates!$G$4*B226),(($B$15*E226*Rates!$G$3*B226)+(Calculator!$B$15*Rates!$G$4*B226)*0.98))</f>
        <v>2216.2305243210249</v>
      </c>
      <c r="D226" s="49">
        <f t="shared" si="3"/>
        <v>2363.1732363210249</v>
      </c>
      <c r="E226" s="5">
        <f>LOOKUP($C$2,Wage_Index!$A$3:$A$3297,Wage_Index!$B$3:$B$3297)</f>
        <v>0.75670000000000004</v>
      </c>
    </row>
    <row r="227" spans="1:5" x14ac:dyDescent="0.25">
      <c r="A227" s="5" t="s">
        <v>1586</v>
      </c>
      <c r="B227" s="5">
        <v>1.5558000000000001</v>
      </c>
      <c r="C227" s="49">
        <f>IF($C$5="off",($B$15*E227*Rates!$G$3*B227)+(Calculator!$B$15*Rates!$G$4*B227),(($B$15*E227*Rates!$G$3*B227)+(Calculator!$B$15*Rates!$G$4*B227)*0.98))</f>
        <v>2363.1083885536636</v>
      </c>
      <c r="D227" s="49">
        <f t="shared" si="3"/>
        <v>2510.0511005536637</v>
      </c>
      <c r="E227" s="5">
        <f>LOOKUP($C$2,Wage_Index!$A$3:$A$3297,Wage_Index!$B$3:$B$3297)</f>
        <v>0.75670000000000004</v>
      </c>
    </row>
    <row r="228" spans="1:5" x14ac:dyDescent="0.25">
      <c r="A228" s="5" t="s">
        <v>1668</v>
      </c>
      <c r="B228" s="5">
        <v>1.1434</v>
      </c>
      <c r="C228" s="49">
        <f>IF($C$5="off",($B$15*E228*Rates!$G$3*B228)+(Calculator!$B$15*Rates!$G$4*B228),(($B$15*E228*Rates!$G$3*B228)+(Calculator!$B$15*Rates!$G$4*B228)*0.98))</f>
        <v>1736.7130296132273</v>
      </c>
      <c r="D228" s="49">
        <f t="shared" si="3"/>
        <v>1883.6557416132273</v>
      </c>
      <c r="E228" s="5">
        <f>LOOKUP($C$2,Wage_Index!$A$3:$A$3297,Wage_Index!$B$3:$B$3297)</f>
        <v>0.75670000000000004</v>
      </c>
    </row>
    <row r="229" spans="1:5" x14ac:dyDescent="0.25">
      <c r="A229" s="5" t="s">
        <v>1669</v>
      </c>
      <c r="B229" s="5">
        <v>1.1941999999999999</v>
      </c>
      <c r="C229" s="49">
        <f>IF($C$5="off",($B$15*E229*Rates!$G$3*B229)+(Calculator!$B$15*Rates!$G$4*B229),(($B$15*E229*Rates!$G$3*B229)+(Calculator!$B$15*Rates!$G$4*B229)*0.98))</f>
        <v>1813.873272664086</v>
      </c>
      <c r="D229" s="49">
        <f t="shared" si="3"/>
        <v>1960.815984664086</v>
      </c>
      <c r="E229" s="5">
        <f>LOOKUP($C$2,Wage_Index!$A$3:$A$3297,Wage_Index!$B$3:$B$3297)</f>
        <v>0.75670000000000004</v>
      </c>
    </row>
    <row r="230" spans="1:5" x14ac:dyDescent="0.25">
      <c r="A230" s="5" t="s">
        <v>1670</v>
      </c>
      <c r="B230" s="5">
        <v>1.2907999999999999</v>
      </c>
      <c r="C230" s="49">
        <f>IF($C$5="off",($B$15*E230*Rates!$G$3*B230)+(Calculator!$B$15*Rates!$G$4*B230),(($B$15*E230*Rates!$G$3*B230)+(Calculator!$B$15*Rates!$G$4*B230)*0.98))</f>
        <v>1960.5992466544985</v>
      </c>
      <c r="D230" s="49">
        <f t="shared" si="3"/>
        <v>2107.5419586544986</v>
      </c>
      <c r="E230" s="5">
        <f>LOOKUP($C$2,Wage_Index!$A$3:$A$3297,Wage_Index!$B$3:$B$3297)</f>
        <v>0.75670000000000004</v>
      </c>
    </row>
    <row r="231" spans="1:5" x14ac:dyDescent="0.25">
      <c r="A231" s="5" t="s">
        <v>1680</v>
      </c>
      <c r="B231" s="5">
        <v>1.2811999999999999</v>
      </c>
      <c r="C231" s="49">
        <f>IF($C$5="off",($B$15*E231*Rates!$G$3*B231)+(Calculator!$B$15*Rates!$G$4*B231),(($B$15*E231*Rates!$G$3*B231)+(Calculator!$B$15*Rates!$G$4*B231)*0.98))</f>
        <v>1946.017783400793</v>
      </c>
      <c r="D231" s="49">
        <f t="shared" si="3"/>
        <v>2092.9604954007928</v>
      </c>
      <c r="E231" s="5">
        <f>LOOKUP($C$2,Wage_Index!$A$3:$A$3297,Wage_Index!$B$3:$B$3297)</f>
        <v>0.75670000000000004</v>
      </c>
    </row>
    <row r="232" spans="1:5" x14ac:dyDescent="0.25">
      <c r="A232" s="5" t="s">
        <v>1681</v>
      </c>
      <c r="B232" s="5">
        <v>1.3319000000000001</v>
      </c>
      <c r="C232" s="49">
        <f>IF($C$5="off",($B$15*E232*Rates!$G$3*B232)+(Calculator!$B$15*Rates!$G$4*B232),(($B$15*E232*Rates!$G$3*B232)+(Calculator!$B$15*Rates!$G$4*B232)*0.98))</f>
        <v>2023.0261362094259</v>
      </c>
      <c r="D232" s="49">
        <f t="shared" si="3"/>
        <v>2169.9688482094257</v>
      </c>
      <c r="E232" s="5">
        <f>LOOKUP($C$2,Wage_Index!$A$3:$A$3297,Wage_Index!$B$3:$B$3297)</f>
        <v>0.75670000000000004</v>
      </c>
    </row>
    <row r="233" spans="1:5" x14ac:dyDescent="0.25">
      <c r="A233" s="5" t="s">
        <v>1682</v>
      </c>
      <c r="B233" s="5">
        <v>1.4285000000000001</v>
      </c>
      <c r="C233" s="49">
        <f>IF($C$5="off",($B$15*E233*Rates!$G$3*B233)+(Calculator!$B$15*Rates!$G$4*B233),(($B$15*E233*Rates!$G$3*B233)+(Calculator!$B$15*Rates!$G$4*B233)*0.98))</f>
        <v>2169.7521101998382</v>
      </c>
      <c r="D233" s="49">
        <f t="shared" si="3"/>
        <v>2316.6948221998382</v>
      </c>
      <c r="E233" s="5">
        <f>LOOKUP($C$2,Wage_Index!$A$3:$A$3297,Wage_Index!$B$3:$B$3297)</f>
        <v>0.75670000000000004</v>
      </c>
    </row>
    <row r="234" spans="1:5" x14ac:dyDescent="0.25">
      <c r="A234" s="5" t="s">
        <v>1656</v>
      </c>
      <c r="B234" s="5">
        <v>1.389</v>
      </c>
      <c r="C234" s="49">
        <f>IF($C$5="off",($B$15*E234*Rates!$G$3*B234)+(Calculator!$B$15*Rates!$G$4*B234),(($B$15*E234*Rates!$G$3*B234)+(Calculator!$B$15*Rates!$G$4*B234)*0.98))</f>
        <v>2109.7554645205291</v>
      </c>
      <c r="D234" s="49">
        <f t="shared" si="3"/>
        <v>2256.6981765205292</v>
      </c>
      <c r="E234" s="5">
        <f>LOOKUP($C$2,Wage_Index!$A$3:$A$3297,Wage_Index!$B$3:$B$3297)</f>
        <v>0.75670000000000004</v>
      </c>
    </row>
    <row r="235" spans="1:5" x14ac:dyDescent="0.25">
      <c r="A235" s="5" t="s">
        <v>1657</v>
      </c>
      <c r="B235" s="5">
        <v>1.4398</v>
      </c>
      <c r="C235" s="49">
        <f>IF($C$5="off",($B$15*E235*Rates!$G$3*B235)+(Calculator!$B$15*Rates!$G$4*B235),(($B$15*E235*Rates!$G$3*B235)+(Calculator!$B$15*Rates!$G$4*B235)*0.98))</f>
        <v>2186.9157075713874</v>
      </c>
      <c r="D235" s="49">
        <f t="shared" si="3"/>
        <v>2333.8584195713875</v>
      </c>
      <c r="E235" s="5">
        <f>LOOKUP($C$2,Wage_Index!$A$3:$A$3297,Wage_Index!$B$3:$B$3297)</f>
        <v>0.75670000000000004</v>
      </c>
    </row>
    <row r="236" spans="1:5" x14ac:dyDescent="0.25">
      <c r="A236" s="5" t="s">
        <v>1658</v>
      </c>
      <c r="B236" s="5">
        <v>1.5364</v>
      </c>
      <c r="C236" s="49">
        <f>IF($C$5="off",($B$15*E236*Rates!$G$3*B236)+(Calculator!$B$15*Rates!$G$4*B236),(($B$15*E236*Rates!$G$3*B236)+(Calculator!$B$15*Rates!$G$4*B236)*0.98))</f>
        <v>2333.6416815617999</v>
      </c>
      <c r="D236" s="49">
        <f t="shared" si="3"/>
        <v>2480.5843935618</v>
      </c>
      <c r="E236" s="5">
        <f>LOOKUP($C$2,Wage_Index!$A$3:$A$3297,Wage_Index!$B$3:$B$3297)</f>
        <v>0.75670000000000004</v>
      </c>
    </row>
    <row r="237" spans="1:5" x14ac:dyDescent="0.25">
      <c r="A237" s="5" t="s">
        <v>1635</v>
      </c>
      <c r="B237" s="5">
        <v>0.60629999999999995</v>
      </c>
      <c r="C237" s="49">
        <f>IF($C$5="off",($B$15*E237*Rates!$G$3*B237)+(Calculator!$B$15*Rates!$G$4*B237),(($B$15*E237*Rates!$G$3*B237)+(Calculator!$B$15*Rates!$G$4*B237)*0.98))</f>
        <v>920.91053861684418</v>
      </c>
      <c r="D237" s="49">
        <f t="shared" si="3"/>
        <v>1067.8532506168442</v>
      </c>
      <c r="E237" s="5">
        <f>LOOKUP($C$2,Wage_Index!$A$3:$A$3297,Wage_Index!$B$3:$B$3297)</f>
        <v>0.75670000000000004</v>
      </c>
    </row>
    <row r="238" spans="1:5" x14ac:dyDescent="0.25">
      <c r="A238" s="5" t="s">
        <v>1636</v>
      </c>
      <c r="B238" s="5">
        <v>0.65700000000000003</v>
      </c>
      <c r="C238" s="49">
        <f>IF($C$5="off",($B$15*E238*Rates!$G$3*B238)+(Calculator!$B$15*Rates!$G$4*B238),(($B$15*E238*Rates!$G$3*B238)+(Calculator!$B$15*Rates!$G$4*B238)*0.98))</f>
        <v>997.91889142547689</v>
      </c>
      <c r="D238" s="49">
        <f t="shared" si="3"/>
        <v>1144.8616034254769</v>
      </c>
      <c r="E238" s="5">
        <f>LOOKUP($C$2,Wage_Index!$A$3:$A$3297,Wage_Index!$B$3:$B$3297)</f>
        <v>0.75670000000000004</v>
      </c>
    </row>
    <row r="239" spans="1:5" x14ac:dyDescent="0.25">
      <c r="A239" s="5" t="s">
        <v>1637</v>
      </c>
      <c r="B239" s="5">
        <v>0.75370000000000004</v>
      </c>
      <c r="C239" s="49">
        <f>IF($C$5="off",($B$15*E239*Rates!$G$3*B239)+(Calculator!$B$15*Rates!$G$4*B239),(($B$15*E239*Rates!$G$3*B239)+(Calculator!$B$15*Rates!$G$4*B239)*0.98))</f>
        <v>1144.7967556581157</v>
      </c>
      <c r="D239" s="49">
        <f t="shared" si="3"/>
        <v>1291.7394676581157</v>
      </c>
      <c r="E239" s="5">
        <f>LOOKUP($C$2,Wage_Index!$A$3:$A$3297,Wage_Index!$B$3:$B$3297)</f>
        <v>0.75670000000000004</v>
      </c>
    </row>
    <row r="240" spans="1:5" x14ac:dyDescent="0.25">
      <c r="A240" s="5" t="s">
        <v>1647</v>
      </c>
      <c r="B240" s="5">
        <v>0.73939999999999995</v>
      </c>
      <c r="C240" s="49">
        <f>IF($C$5="off",($B$15*E240*Rates!$G$3*B240)+(Calculator!$B$15*Rates!$G$4*B240),(($B$15*E240*Rates!$G$3*B240)+(Calculator!$B$15*Rates!$G$4*B240)*0.98))</f>
        <v>1123.0764510197832</v>
      </c>
      <c r="D240" s="49">
        <f t="shared" si="3"/>
        <v>1270.0191630197833</v>
      </c>
      <c r="E240" s="5">
        <f>LOOKUP($C$2,Wage_Index!$A$3:$A$3297,Wage_Index!$B$3:$B$3297)</f>
        <v>0.75670000000000004</v>
      </c>
    </row>
    <row r="241" spans="1:5" x14ac:dyDescent="0.25">
      <c r="A241" s="5" t="s">
        <v>1648</v>
      </c>
      <c r="B241" s="5">
        <v>0.79010000000000002</v>
      </c>
      <c r="C241" s="49">
        <f>IF($C$5="off",($B$15*E241*Rates!$G$3*B241)+(Calculator!$B$15*Rates!$G$4*B241),(($B$15*E241*Rates!$G$3*B241)+(Calculator!$B$15*Rates!$G$4*B241)*0.98))</f>
        <v>1200.0848038284159</v>
      </c>
      <c r="D241" s="49">
        <f t="shared" si="3"/>
        <v>1347.027515828416</v>
      </c>
      <c r="E241" s="5">
        <f>LOOKUP($C$2,Wage_Index!$A$3:$A$3297,Wage_Index!$B$3:$B$3297)</f>
        <v>0.75670000000000004</v>
      </c>
    </row>
    <row r="242" spans="1:5" x14ac:dyDescent="0.25">
      <c r="A242" s="5" t="s">
        <v>1649</v>
      </c>
      <c r="B242" s="5">
        <v>0.88670000000000004</v>
      </c>
      <c r="C242" s="49">
        <f>IF($C$5="off",($B$15*E242*Rates!$G$3*B242)+(Calculator!$B$15*Rates!$G$4*B242),(($B$15*E242*Rates!$G$3*B242)+(Calculator!$B$15*Rates!$G$4*B242)*0.98))</f>
        <v>1346.8107778188287</v>
      </c>
      <c r="D242" s="49">
        <f t="shared" si="3"/>
        <v>1493.7534898188287</v>
      </c>
      <c r="E242" s="5">
        <f>LOOKUP($C$2,Wage_Index!$A$3:$A$3297,Wage_Index!$B$3:$B$3297)</f>
        <v>0.75670000000000004</v>
      </c>
    </row>
    <row r="243" spans="1:5" x14ac:dyDescent="0.25">
      <c r="A243" s="5" t="s">
        <v>1623</v>
      </c>
      <c r="B243" s="5">
        <v>0.83750000000000002</v>
      </c>
      <c r="C243" s="49">
        <f>IF($C$5="off",($B$15*E243*Rates!$G$3*B243)+(Calculator!$B$15*Rates!$G$4*B243),(($B$15*E243*Rates!$G$3*B243)+(Calculator!$B$15*Rates!$G$4*B243)*0.98))</f>
        <v>1272.0807786435873</v>
      </c>
      <c r="D243" s="49">
        <f t="shared" si="3"/>
        <v>1419.0234906435874</v>
      </c>
      <c r="E243" s="5">
        <f>LOOKUP($C$2,Wage_Index!$A$3:$A$3297,Wage_Index!$B$3:$B$3297)</f>
        <v>0.75670000000000004</v>
      </c>
    </row>
    <row r="244" spans="1:5" x14ac:dyDescent="0.25">
      <c r="A244" s="5" t="s">
        <v>1624</v>
      </c>
      <c r="B244" s="5">
        <v>0.88829999999999998</v>
      </c>
      <c r="C244" s="49">
        <f>IF($C$5="off",($B$15*E244*Rates!$G$3*B244)+(Calculator!$B$15*Rates!$G$4*B244),(($B$15*E244*Rates!$G$3*B244)+(Calculator!$B$15*Rates!$G$4*B244)*0.98))</f>
        <v>1349.2410216944461</v>
      </c>
      <c r="D244" s="49">
        <f t="shared" si="3"/>
        <v>1496.1837336944461</v>
      </c>
      <c r="E244" s="5">
        <f>LOOKUP($C$2,Wage_Index!$A$3:$A$3297,Wage_Index!$B$3:$B$3297)</f>
        <v>0.75670000000000004</v>
      </c>
    </row>
    <row r="245" spans="1:5" x14ac:dyDescent="0.25">
      <c r="A245" s="5" t="s">
        <v>1625</v>
      </c>
      <c r="B245" s="5">
        <v>0.9849</v>
      </c>
      <c r="C245" s="49">
        <f>IF($C$5="off",($B$15*E245*Rates!$G$3*B245)+(Calculator!$B$15*Rates!$G$4*B245),(($B$15*E245*Rates!$G$3*B245)+(Calculator!$B$15*Rates!$G$4*B245)*0.98))</f>
        <v>1495.9669956848588</v>
      </c>
      <c r="D245" s="49">
        <f t="shared" si="3"/>
        <v>1642.9097076848589</v>
      </c>
      <c r="E245" s="5">
        <f>LOOKUP($C$2,Wage_Index!$A$3:$A$3297,Wage_Index!$B$3:$B$3297)</f>
        <v>0.75670000000000004</v>
      </c>
    </row>
    <row r="246" spans="1:5" x14ac:dyDescent="0.25">
      <c r="A246" s="5" t="s">
        <v>1779</v>
      </c>
      <c r="B246" s="5">
        <v>0.78669999999999995</v>
      </c>
      <c r="C246" s="49">
        <f>IF($C$5="off",($B$15*E246*Rates!$G$3*B246)+(Calculator!$B$15*Rates!$G$4*B246),(($B$15*E246*Rates!$G$3*B246)+(Calculator!$B$15*Rates!$G$4*B246)*0.98))</f>
        <v>1194.9205355927286</v>
      </c>
      <c r="D246" s="49">
        <f t="shared" si="3"/>
        <v>1341.8632475927286</v>
      </c>
      <c r="E246" s="5">
        <f>LOOKUP($C$2,Wage_Index!$A$3:$A$3297,Wage_Index!$B$3:$B$3297)</f>
        <v>0.75670000000000004</v>
      </c>
    </row>
    <row r="247" spans="1:5" x14ac:dyDescent="0.25">
      <c r="A247" s="5" t="s">
        <v>1780</v>
      </c>
      <c r="B247" s="5">
        <v>0.83740000000000003</v>
      </c>
      <c r="C247" s="49">
        <f>IF($C$5="off",($B$15*E247*Rates!$G$3*B247)+(Calculator!$B$15*Rates!$G$4*B247),(($B$15*E247*Rates!$G$3*B247)+(Calculator!$B$15*Rates!$G$4*B247)*0.98))</f>
        <v>1271.9288884013613</v>
      </c>
      <c r="D247" s="49">
        <f t="shared" si="3"/>
        <v>1418.8716004013613</v>
      </c>
      <c r="E247" s="5">
        <f>LOOKUP($C$2,Wage_Index!$A$3:$A$3297,Wage_Index!$B$3:$B$3297)</f>
        <v>0.75670000000000004</v>
      </c>
    </row>
    <row r="248" spans="1:5" x14ac:dyDescent="0.25">
      <c r="A248" s="5" t="s">
        <v>1781</v>
      </c>
      <c r="B248" s="5">
        <v>0.93410000000000004</v>
      </c>
      <c r="C248" s="49">
        <f>IF($C$5="off",($B$15*E248*Rates!$G$3*B248)+(Calculator!$B$15*Rates!$G$4*B248),(($B$15*E248*Rates!$G$3*B248)+(Calculator!$B$15*Rates!$G$4*B248)*0.98))</f>
        <v>1418.8067526340001</v>
      </c>
      <c r="D248" s="49">
        <f t="shared" si="3"/>
        <v>1565.7494646340001</v>
      </c>
      <c r="E248" s="5">
        <f>LOOKUP($C$2,Wage_Index!$A$3:$A$3297,Wage_Index!$B$3:$B$3297)</f>
        <v>0.75670000000000004</v>
      </c>
    </row>
    <row r="249" spans="1:5" x14ac:dyDescent="0.25">
      <c r="A249" s="5" t="s">
        <v>1791</v>
      </c>
      <c r="B249" s="5">
        <v>0.94640000000000002</v>
      </c>
      <c r="C249" s="49">
        <f>IF($C$5="off",($B$15*E249*Rates!$G$3*B249)+(Calculator!$B$15*Rates!$G$4*B249),(($B$15*E249*Rates!$G$3*B249)+(Calculator!$B$15*Rates!$G$4*B249)*0.98))</f>
        <v>1437.4892524278102</v>
      </c>
      <c r="D249" s="49">
        <f t="shared" si="3"/>
        <v>1584.4319644278103</v>
      </c>
      <c r="E249" s="5">
        <f>LOOKUP($C$2,Wage_Index!$A$3:$A$3297,Wage_Index!$B$3:$B$3297)</f>
        <v>0.75670000000000004</v>
      </c>
    </row>
    <row r="250" spans="1:5" x14ac:dyDescent="0.25">
      <c r="A250" s="5" t="s">
        <v>1792</v>
      </c>
      <c r="B250" s="5">
        <v>0.99709999999999999</v>
      </c>
      <c r="C250" s="49">
        <f>IF($C$5="off",($B$15*E250*Rates!$G$3*B250)+(Calculator!$B$15*Rates!$G$4*B250),(($B$15*E250*Rates!$G$3*B250)+(Calculator!$B$15*Rates!$G$4*B250)*0.98))</f>
        <v>1514.4976052364427</v>
      </c>
      <c r="D250" s="49">
        <f t="shared" si="3"/>
        <v>1661.4403172364428</v>
      </c>
      <c r="E250" s="5">
        <f>LOOKUP($C$2,Wage_Index!$A$3:$A$3297,Wage_Index!$B$3:$B$3297)</f>
        <v>0.75670000000000004</v>
      </c>
    </row>
    <row r="251" spans="1:5" x14ac:dyDescent="0.25">
      <c r="A251" s="5" t="s">
        <v>1793</v>
      </c>
      <c r="B251" s="5">
        <v>1.0938000000000001</v>
      </c>
      <c r="C251" s="49">
        <f>IF($C$5="off",($B$15*E251*Rates!$G$3*B251)+(Calculator!$B$15*Rates!$G$4*B251),(($B$15*E251*Rates!$G$3*B251)+(Calculator!$B$15*Rates!$G$4*B251)*0.98))</f>
        <v>1661.3754694690817</v>
      </c>
      <c r="D251" s="49">
        <f t="shared" si="3"/>
        <v>1808.3181814690818</v>
      </c>
      <c r="E251" s="5">
        <f>LOOKUP($C$2,Wage_Index!$A$3:$A$3297,Wage_Index!$B$3:$B$3297)</f>
        <v>0.75670000000000004</v>
      </c>
    </row>
    <row r="252" spans="1:5" x14ac:dyDescent="0.25">
      <c r="A252" s="5" t="s">
        <v>1767</v>
      </c>
      <c r="B252" s="5">
        <v>1.0487</v>
      </c>
      <c r="C252" s="49">
        <f>IF($C$5="off",($B$15*E252*Rates!$G$3*B252)+(Calculator!$B$15*Rates!$G$4*B252),(($B$15*E252*Rates!$G$3*B252)+(Calculator!$B$15*Rates!$G$4*B252)*0.98))</f>
        <v>1592.8729702251105</v>
      </c>
      <c r="D252" s="49">
        <f t="shared" si="3"/>
        <v>1739.8156822251105</v>
      </c>
      <c r="E252" s="5">
        <f>LOOKUP($C$2,Wage_Index!$A$3:$A$3297,Wage_Index!$B$3:$B$3297)</f>
        <v>0.75670000000000004</v>
      </c>
    </row>
    <row r="253" spans="1:5" x14ac:dyDescent="0.25">
      <c r="A253" s="5" t="s">
        <v>1768</v>
      </c>
      <c r="B253" s="5">
        <v>1.0993999999999999</v>
      </c>
      <c r="C253" s="49">
        <f>IF($C$5="off",($B$15*E253*Rates!$G$3*B253)+(Calculator!$B$15*Rates!$G$4*B253),(($B$15*E253*Rates!$G$3*B253)+(Calculator!$B$15*Rates!$G$4*B253)*0.98))</f>
        <v>1669.8813230337432</v>
      </c>
      <c r="D253" s="49">
        <f t="shared" si="3"/>
        <v>1816.8240350337433</v>
      </c>
      <c r="E253" s="5">
        <f>LOOKUP($C$2,Wage_Index!$A$3:$A$3297,Wage_Index!$B$3:$B$3297)</f>
        <v>0.75670000000000004</v>
      </c>
    </row>
    <row r="254" spans="1:5" x14ac:dyDescent="0.25">
      <c r="A254" s="5" t="s">
        <v>1769</v>
      </c>
      <c r="B254" s="5">
        <v>1.1960999999999999</v>
      </c>
      <c r="C254" s="49">
        <f>IF($C$5="off",($B$15*E254*Rates!$G$3*B254)+(Calculator!$B$15*Rates!$G$4*B254),(($B$15*E254*Rates!$G$3*B254)+(Calculator!$B$15*Rates!$G$4*B254)*0.98))</f>
        <v>1816.759187266382</v>
      </c>
      <c r="D254" s="49">
        <f t="shared" si="3"/>
        <v>1963.701899266382</v>
      </c>
      <c r="E254" s="5">
        <f>LOOKUP($C$2,Wage_Index!$A$3:$A$3297,Wage_Index!$B$3:$B$3297)</f>
        <v>0.75670000000000004</v>
      </c>
    </row>
    <row r="255" spans="1:5" x14ac:dyDescent="0.25">
      <c r="A255" s="5" t="s">
        <v>1815</v>
      </c>
      <c r="B255" s="5">
        <v>0.84079999999999999</v>
      </c>
      <c r="C255" s="49">
        <f>IF($C$5="off",($B$15*E255*Rates!$G$3*B255)+(Calculator!$B$15*Rates!$G$4*B255),(($B$15*E255*Rates!$G$3*B255)+(Calculator!$B$15*Rates!$G$4*B255)*0.98))</f>
        <v>1277.0931566370487</v>
      </c>
      <c r="D255" s="49">
        <f t="shared" si="3"/>
        <v>1424.0358686370487</v>
      </c>
      <c r="E255" s="5">
        <f>LOOKUP($C$2,Wage_Index!$A$3:$A$3297,Wage_Index!$B$3:$B$3297)</f>
        <v>0.75670000000000004</v>
      </c>
    </row>
    <row r="256" spans="1:5" x14ac:dyDescent="0.25">
      <c r="A256" s="5" t="s">
        <v>1816</v>
      </c>
      <c r="B256" s="5">
        <v>0.89149999999999996</v>
      </c>
      <c r="C256" s="49">
        <f>IF($C$5="off",($B$15*E256*Rates!$G$3*B256)+(Calculator!$B$15*Rates!$G$4*B256),(($B$15*E256*Rates!$G$3*B256)+(Calculator!$B$15*Rates!$G$4*B256)*0.98))</f>
        <v>1354.1015094456814</v>
      </c>
      <c r="D256" s="49">
        <f t="shared" si="3"/>
        <v>1501.0442214456814</v>
      </c>
      <c r="E256" s="5">
        <f>LOOKUP($C$2,Wage_Index!$A$3:$A$3297,Wage_Index!$B$3:$B$3297)</f>
        <v>0.75670000000000004</v>
      </c>
    </row>
    <row r="257" spans="1:5" x14ac:dyDescent="0.25">
      <c r="A257" s="5" t="s">
        <v>1817</v>
      </c>
      <c r="B257" s="5">
        <v>0.98809999999999998</v>
      </c>
      <c r="C257" s="49">
        <f>IF($C$5="off",($B$15*E257*Rates!$G$3*B257)+(Calculator!$B$15*Rates!$G$4*B257),(($B$15*E257*Rates!$G$3*B257)+(Calculator!$B$15*Rates!$G$4*B257)*0.98))</f>
        <v>1500.8274834360939</v>
      </c>
      <c r="D257" s="49">
        <f t="shared" si="3"/>
        <v>1647.7701954360939</v>
      </c>
      <c r="E257" s="5">
        <f>LOOKUP($C$2,Wage_Index!$A$3:$A$3297,Wage_Index!$B$3:$B$3297)</f>
        <v>0.75670000000000004</v>
      </c>
    </row>
    <row r="258" spans="1:5" x14ac:dyDescent="0.25">
      <c r="A258" s="5" t="s">
        <v>1827</v>
      </c>
      <c r="B258" s="5">
        <v>0.98499999999999999</v>
      </c>
      <c r="C258" s="49">
        <f>IF($C$5="off",($B$15*E258*Rates!$G$3*B258)+(Calculator!$B$15*Rates!$G$4*B258),(($B$15*E258*Rates!$G$3*B258)+(Calculator!$B$15*Rates!$G$4*B258)*0.98))</f>
        <v>1496.1188859270849</v>
      </c>
      <c r="D258" s="49">
        <f t="shared" si="3"/>
        <v>1643.0615979270849</v>
      </c>
      <c r="E258" s="5">
        <f>LOOKUP($C$2,Wage_Index!$A$3:$A$3297,Wage_Index!$B$3:$B$3297)</f>
        <v>0.75670000000000004</v>
      </c>
    </row>
    <row r="259" spans="1:5" x14ac:dyDescent="0.25">
      <c r="A259" s="5" t="s">
        <v>1828</v>
      </c>
      <c r="B259" s="5">
        <v>1.0358000000000001</v>
      </c>
      <c r="C259" s="49">
        <f>IF($C$5="off",($B$15*E259*Rates!$G$3*B259)+(Calculator!$B$15*Rates!$G$4*B259),(($B$15*E259*Rates!$G$3*B259)+(Calculator!$B$15*Rates!$G$4*B259)*0.98))</f>
        <v>1573.2791289779436</v>
      </c>
      <c r="D259" s="49">
        <f t="shared" si="3"/>
        <v>1720.2218409779437</v>
      </c>
      <c r="E259" s="5">
        <f>LOOKUP($C$2,Wage_Index!$A$3:$A$3297,Wage_Index!$B$3:$B$3297)</f>
        <v>0.75670000000000004</v>
      </c>
    </row>
    <row r="260" spans="1:5" x14ac:dyDescent="0.25">
      <c r="A260" s="5" t="s">
        <v>1829</v>
      </c>
      <c r="B260" s="5">
        <v>1.1324000000000001</v>
      </c>
      <c r="C260" s="49">
        <f>IF($C$5="off",($B$15*E260*Rates!$G$3*B260)+(Calculator!$B$15*Rates!$G$4*B260),(($B$15*E260*Rates!$G$3*B260)+(Calculator!$B$15*Rates!$G$4*B260)*0.98))</f>
        <v>1720.0051029683564</v>
      </c>
      <c r="D260" s="49">
        <f t="shared" si="3"/>
        <v>1866.9478149683564</v>
      </c>
      <c r="E260" s="5">
        <f>LOOKUP($C$2,Wage_Index!$A$3:$A$3297,Wage_Index!$B$3:$B$3297)</f>
        <v>0.75670000000000004</v>
      </c>
    </row>
    <row r="261" spans="1:5" x14ac:dyDescent="0.25">
      <c r="A261" s="5" t="s">
        <v>1803</v>
      </c>
      <c r="B261" s="5">
        <v>1.1094999999999999</v>
      </c>
      <c r="C261" s="49">
        <f>IF($C$5="off",($B$15*E261*Rates!$G$3*B261)+(Calculator!$B$15*Rates!$G$4*B261),(($B$15*E261*Rates!$G$3*B261)+(Calculator!$B$15*Rates!$G$4*B261)*0.98))</f>
        <v>1685.2222374985793</v>
      </c>
      <c r="D261" s="49">
        <f t="shared" si="3"/>
        <v>1832.1649494985793</v>
      </c>
      <c r="E261" s="5">
        <f>LOOKUP($C$2,Wage_Index!$A$3:$A$3297,Wage_Index!$B$3:$B$3297)</f>
        <v>0.75670000000000004</v>
      </c>
    </row>
    <row r="262" spans="1:5" x14ac:dyDescent="0.25">
      <c r="A262" s="5" t="s">
        <v>1804</v>
      </c>
      <c r="B262" s="5">
        <v>1.1601999999999999</v>
      </c>
      <c r="C262" s="49">
        <f>IF($C$5="off",($B$15*E262*Rates!$G$3*B262)+(Calculator!$B$15*Rates!$G$4*B262),(($B$15*E262*Rates!$G$3*B262)+(Calculator!$B$15*Rates!$G$4*B262)*0.98))</f>
        <v>1762.2305903072117</v>
      </c>
      <c r="D262" s="49">
        <f t="shared" si="3"/>
        <v>1909.1733023072118</v>
      </c>
      <c r="E262" s="5">
        <f>LOOKUP($C$2,Wage_Index!$A$3:$A$3297,Wage_Index!$B$3:$B$3297)</f>
        <v>0.75670000000000004</v>
      </c>
    </row>
    <row r="263" spans="1:5" x14ac:dyDescent="0.25">
      <c r="A263" s="5" t="s">
        <v>1805</v>
      </c>
      <c r="B263" s="5">
        <v>1.2568999999999999</v>
      </c>
      <c r="C263" s="49">
        <f>IF($C$5="off",($B$15*E263*Rates!$G$3*B263)+(Calculator!$B$15*Rates!$G$4*B263),(($B$15*E263*Rates!$G$3*B263)+(Calculator!$B$15*Rates!$G$4*B263)*0.98))</f>
        <v>1909.1084545398508</v>
      </c>
      <c r="D263" s="49">
        <f t="shared" si="3"/>
        <v>2056.0511665398508</v>
      </c>
      <c r="E263" s="5">
        <f>LOOKUP($C$2,Wage_Index!$A$3:$A$3297,Wage_Index!$B$3:$B$3297)</f>
        <v>0.75670000000000004</v>
      </c>
    </row>
    <row r="264" spans="1:5" x14ac:dyDescent="0.25">
      <c r="A264" s="5" t="s">
        <v>1455</v>
      </c>
      <c r="B264" s="5">
        <v>0.54700000000000004</v>
      </c>
      <c r="C264" s="49">
        <f>IF($C$5="off",($B$15*E264*Rates!$G$3*B264)+(Calculator!$B$15*Rates!$G$4*B264),(($B$15*E264*Rates!$G$3*B264)+(Calculator!$B$15*Rates!$G$4*B264)*0.98))</f>
        <v>830.83962497676703</v>
      </c>
      <c r="D264" s="49">
        <f t="shared" si="3"/>
        <v>977.78233697676706</v>
      </c>
      <c r="E264" s="5">
        <f>LOOKUP($C$2,Wage_Index!$A$3:$A$3297,Wage_Index!$B$3:$B$3297)</f>
        <v>0.75670000000000004</v>
      </c>
    </row>
    <row r="265" spans="1:5" x14ac:dyDescent="0.25">
      <c r="A265" s="5" t="s">
        <v>1456</v>
      </c>
      <c r="B265" s="5">
        <v>0.59770000000000001</v>
      </c>
      <c r="C265" s="49">
        <f>IF($C$5="off",($B$15*E265*Rates!$G$3*B265)+(Calculator!$B$15*Rates!$G$4*B265),(($B$15*E265*Rates!$G$3*B265)+(Calculator!$B$15*Rates!$G$4*B265)*0.98))</f>
        <v>907.84797778539962</v>
      </c>
      <c r="D265" s="49">
        <f t="shared" si="3"/>
        <v>1054.7906897853995</v>
      </c>
      <c r="E265" s="5">
        <f>LOOKUP($C$2,Wage_Index!$A$3:$A$3297,Wage_Index!$B$3:$B$3297)</f>
        <v>0.75670000000000004</v>
      </c>
    </row>
    <row r="266" spans="1:5" x14ac:dyDescent="0.25">
      <c r="A266" s="5" t="s">
        <v>1457</v>
      </c>
      <c r="B266" s="5">
        <v>0.69430000000000003</v>
      </c>
      <c r="C266" s="49">
        <f>IF($C$5="off",($B$15*E266*Rates!$G$3*B266)+(Calculator!$B$15*Rates!$G$4*B266),(($B$15*E266*Rates!$G$3*B266)+(Calculator!$B$15*Rates!$G$4*B266)*0.98))</f>
        <v>1054.5739517758122</v>
      </c>
      <c r="D266" s="49">
        <f t="shared" si="3"/>
        <v>1201.5166637758123</v>
      </c>
      <c r="E266" s="5">
        <f>LOOKUP($C$2,Wage_Index!$A$3:$A$3297,Wage_Index!$B$3:$B$3297)</f>
        <v>0.75670000000000004</v>
      </c>
    </row>
    <row r="267" spans="1:5" x14ac:dyDescent="0.25">
      <c r="A267" s="5" t="s">
        <v>1467</v>
      </c>
      <c r="B267" s="5">
        <v>0.74039999999999995</v>
      </c>
      <c r="C267" s="49">
        <f>IF($C$5="off",($B$15*E267*Rates!$G$3*B267)+(Calculator!$B$15*Rates!$G$4*B267),(($B$15*E267*Rates!$G$3*B267)+(Calculator!$B$15*Rates!$G$4*B267)*0.98))</f>
        <v>1124.5953534420441</v>
      </c>
      <c r="D267" s="49">
        <f t="shared" si="3"/>
        <v>1271.5380654420442</v>
      </c>
      <c r="E267" s="5">
        <f>LOOKUP($C$2,Wage_Index!$A$3:$A$3297,Wage_Index!$B$3:$B$3297)</f>
        <v>0.75670000000000004</v>
      </c>
    </row>
    <row r="268" spans="1:5" x14ac:dyDescent="0.25">
      <c r="A268" s="5" t="s">
        <v>1468</v>
      </c>
      <c r="B268" s="5">
        <v>0.79110000000000003</v>
      </c>
      <c r="C268" s="49">
        <f>IF($C$5="off",($B$15*E268*Rates!$G$3*B268)+(Calculator!$B$15*Rates!$G$4*B268),(($B$15*E268*Rates!$G$3*B268)+(Calculator!$B$15*Rates!$G$4*B268)*0.98))</f>
        <v>1201.6037062506771</v>
      </c>
      <c r="D268" s="49">
        <f t="shared" si="3"/>
        <v>1348.5464182506771</v>
      </c>
      <c r="E268" s="5">
        <f>LOOKUP($C$2,Wage_Index!$A$3:$A$3297,Wage_Index!$B$3:$B$3297)</f>
        <v>0.75670000000000004</v>
      </c>
    </row>
    <row r="269" spans="1:5" x14ac:dyDescent="0.25">
      <c r="A269" s="5" t="s">
        <v>1469</v>
      </c>
      <c r="B269" s="5">
        <v>0.88780000000000003</v>
      </c>
      <c r="C269" s="49">
        <f>IF($C$5="off",($B$15*E269*Rates!$G$3*B269)+(Calculator!$B$15*Rates!$G$4*B269),(($B$15*E269*Rates!$G$3*B269)+(Calculator!$B$15*Rates!$G$4*B269)*0.98))</f>
        <v>1348.4815704833156</v>
      </c>
      <c r="D269" s="49">
        <f t="shared" si="3"/>
        <v>1495.4242824833157</v>
      </c>
      <c r="E269" s="5">
        <f>LOOKUP($C$2,Wage_Index!$A$3:$A$3297,Wage_Index!$B$3:$B$3297)</f>
        <v>0.75670000000000004</v>
      </c>
    </row>
    <row r="270" spans="1:5" x14ac:dyDescent="0.25">
      <c r="A270" s="5" t="s">
        <v>1443</v>
      </c>
      <c r="B270" s="5">
        <v>0.80259999999999998</v>
      </c>
      <c r="C270" s="49">
        <f>IF($C$5="off",($B$15*E270*Rates!$G$3*B270)+(Calculator!$B$15*Rates!$G$4*B270),(($B$15*E270*Rates!$G$3*B270)+(Calculator!$B$15*Rates!$G$4*B270)*0.98))</f>
        <v>1219.0710841066784</v>
      </c>
      <c r="D270" s="49">
        <f t="shared" si="3"/>
        <v>1366.0137961066785</v>
      </c>
      <c r="E270" s="5">
        <f>LOOKUP($C$2,Wage_Index!$A$3:$A$3297,Wage_Index!$B$3:$B$3297)</f>
        <v>0.75670000000000004</v>
      </c>
    </row>
    <row r="271" spans="1:5" x14ac:dyDescent="0.25">
      <c r="A271" s="5" t="s">
        <v>1444</v>
      </c>
      <c r="B271" s="5">
        <v>0.85329999999999995</v>
      </c>
      <c r="C271" s="49">
        <f>IF($C$5="off",($B$15*E271*Rates!$G$3*B271)+(Calculator!$B$15*Rates!$G$4*B271),(($B$15*E271*Rates!$G$3*B271)+(Calculator!$B$15*Rates!$G$4*B271)*0.98))</f>
        <v>1296.0794369153111</v>
      </c>
      <c r="D271" s="49">
        <f t="shared" si="3"/>
        <v>1443.0221489153112</v>
      </c>
      <c r="E271" s="5">
        <f>LOOKUP($C$2,Wage_Index!$A$3:$A$3297,Wage_Index!$B$3:$B$3297)</f>
        <v>0.75670000000000004</v>
      </c>
    </row>
    <row r="272" spans="1:5" x14ac:dyDescent="0.25">
      <c r="A272" s="5" t="s">
        <v>1445</v>
      </c>
      <c r="B272" s="5">
        <v>0.95</v>
      </c>
      <c r="C272" s="49">
        <f>IF($C$5="off",($B$15*E272*Rates!$G$3*B272)+(Calculator!$B$15*Rates!$G$4*B272),(($B$15*E272*Rates!$G$3*B272)+(Calculator!$B$15*Rates!$G$4*B272)*0.98))</f>
        <v>1442.9573011479497</v>
      </c>
      <c r="D272" s="49">
        <f t="shared" si="3"/>
        <v>1589.9000131479497</v>
      </c>
      <c r="E272" s="5">
        <f>LOOKUP($C$2,Wage_Index!$A$3:$A$3297,Wage_Index!$B$3:$B$3297)</f>
        <v>0.75670000000000004</v>
      </c>
    </row>
    <row r="273" spans="1:5" x14ac:dyDescent="0.25">
      <c r="A273" s="5" t="s">
        <v>1743</v>
      </c>
      <c r="B273" s="5">
        <v>0.67530000000000001</v>
      </c>
      <c r="C273" s="49">
        <f>IF($C$5="off",($B$15*E273*Rates!$G$3*B273)+(Calculator!$B$15*Rates!$G$4*B273),(($B$15*E273*Rates!$G$3*B273)+(Calculator!$B$15*Rates!$G$4*B273)*0.98))</f>
        <v>1025.7148057528534</v>
      </c>
      <c r="D273" s="49">
        <f t="shared" si="3"/>
        <v>1172.6575177528534</v>
      </c>
      <c r="E273" s="5">
        <f>LOOKUP($C$2,Wage_Index!$A$3:$A$3297,Wage_Index!$B$3:$B$3297)</f>
        <v>0.75670000000000004</v>
      </c>
    </row>
    <row r="274" spans="1:5" x14ac:dyDescent="0.25">
      <c r="A274" s="5" t="s">
        <v>1744</v>
      </c>
      <c r="B274" s="5">
        <v>0.72599999999999998</v>
      </c>
      <c r="C274" s="49">
        <f>IF($C$5="off",($B$15*E274*Rates!$G$3*B274)+(Calculator!$B$15*Rates!$G$4*B274),(($B$15*E274*Rates!$G$3*B274)+(Calculator!$B$15*Rates!$G$4*B274)*0.98))</f>
        <v>1102.7231585614859</v>
      </c>
      <c r="D274" s="49">
        <f t="shared" si="3"/>
        <v>1249.6658705614859</v>
      </c>
      <c r="E274" s="5">
        <f>LOOKUP($C$2,Wage_Index!$A$3:$A$3297,Wage_Index!$B$3:$B$3297)</f>
        <v>0.75670000000000004</v>
      </c>
    </row>
    <row r="275" spans="1:5" x14ac:dyDescent="0.25">
      <c r="A275" s="5" t="s">
        <v>1745</v>
      </c>
      <c r="B275" s="5">
        <v>0.8226</v>
      </c>
      <c r="C275" s="49">
        <f>IF($C$5="off",($B$15*E275*Rates!$G$3*B275)+(Calculator!$B$15*Rates!$G$4*B275),(($B$15*E275*Rates!$G$3*B275)+(Calculator!$B$15*Rates!$G$4*B275)*0.98))</f>
        <v>1249.4491325518984</v>
      </c>
      <c r="D275" s="49">
        <f t="shared" si="3"/>
        <v>1396.3918445518984</v>
      </c>
      <c r="E275" s="5">
        <f>LOOKUP($C$2,Wage_Index!$A$3:$A$3297,Wage_Index!$B$3:$B$3297)</f>
        <v>0.75670000000000004</v>
      </c>
    </row>
    <row r="276" spans="1:5" x14ac:dyDescent="0.25">
      <c r="A276" s="5" t="s">
        <v>1755</v>
      </c>
      <c r="B276" s="5">
        <v>0.78539999999999999</v>
      </c>
      <c r="C276" s="49">
        <f>IF($C$5="off",($B$15*E276*Rates!$G$3*B276)+(Calculator!$B$15*Rates!$G$4*B276),(($B$15*E276*Rates!$G$3*B276)+(Calculator!$B$15*Rates!$G$4*B276)*0.98))</f>
        <v>1192.9459624437893</v>
      </c>
      <c r="D276" s="49">
        <f t="shared" si="3"/>
        <v>1339.8886744437893</v>
      </c>
      <c r="E276" s="5">
        <f>LOOKUP($C$2,Wage_Index!$A$3:$A$3297,Wage_Index!$B$3:$B$3297)</f>
        <v>0.75670000000000004</v>
      </c>
    </row>
    <row r="277" spans="1:5" x14ac:dyDescent="0.25">
      <c r="A277" s="5" t="s">
        <v>1756</v>
      </c>
      <c r="B277" s="5">
        <v>0.83620000000000005</v>
      </c>
      <c r="C277" s="49">
        <f>IF($C$5="off",($B$15*E277*Rates!$G$3*B277)+(Calculator!$B$15*Rates!$G$4*B277),(($B$15*E277*Rates!$G$3*B277)+(Calculator!$B$15*Rates!$G$4*B277)*0.98))</f>
        <v>1270.1062054946481</v>
      </c>
      <c r="D277" s="49">
        <f t="shared" si="3"/>
        <v>1417.0489174946481</v>
      </c>
      <c r="E277" s="5">
        <f>LOOKUP($C$2,Wage_Index!$A$3:$A$3297,Wage_Index!$B$3:$B$3297)</f>
        <v>0.75670000000000004</v>
      </c>
    </row>
    <row r="278" spans="1:5" x14ac:dyDescent="0.25">
      <c r="A278" s="5" t="s">
        <v>1757</v>
      </c>
      <c r="B278" s="5">
        <v>0.93279999999999996</v>
      </c>
      <c r="C278" s="49">
        <f>IF($C$5="off",($B$15*E278*Rates!$G$3*B278)+(Calculator!$B$15*Rates!$G$4*B278),(($B$15*E278*Rates!$G$3*B278)+(Calculator!$B$15*Rates!$G$4*B278)*0.98))</f>
        <v>1416.8321794850606</v>
      </c>
      <c r="D278" s="49">
        <f t="shared" ref="D278:D341" si="4">C278+$B$17</f>
        <v>1563.7748914850606</v>
      </c>
      <c r="E278" s="5">
        <f>LOOKUP($C$2,Wage_Index!$A$3:$A$3297,Wage_Index!$B$3:$B$3297)</f>
        <v>0.75670000000000004</v>
      </c>
    </row>
    <row r="279" spans="1:5" x14ac:dyDescent="0.25">
      <c r="A279" s="5" t="s">
        <v>1731</v>
      </c>
      <c r="B279" s="5">
        <v>0.94040000000000001</v>
      </c>
      <c r="C279" s="49">
        <f>IF($C$5="off",($B$15*E279*Rates!$G$3*B279)+(Calculator!$B$15*Rates!$G$4*B279),(($B$15*E279*Rates!$G$3*B279)+(Calculator!$B$15*Rates!$G$4*B279)*0.98))</f>
        <v>1428.3758378942443</v>
      </c>
      <c r="D279" s="49">
        <f t="shared" si="4"/>
        <v>1575.3185498942444</v>
      </c>
      <c r="E279" s="5">
        <f>LOOKUP($C$2,Wage_Index!$A$3:$A$3297,Wage_Index!$B$3:$B$3297)</f>
        <v>0.75670000000000004</v>
      </c>
    </row>
    <row r="280" spans="1:5" x14ac:dyDescent="0.25">
      <c r="A280" s="5" t="s">
        <v>1732</v>
      </c>
      <c r="B280" s="5">
        <v>0.99109999999999998</v>
      </c>
      <c r="C280" s="49">
        <f>IF($C$5="off",($B$15*E280*Rates!$G$3*B280)+(Calculator!$B$15*Rates!$G$4*B280),(($B$15*E280*Rates!$G$3*B280)+(Calculator!$B$15*Rates!$G$4*B280)*0.98))</f>
        <v>1505.384190702877</v>
      </c>
      <c r="D280" s="49">
        <f t="shared" si="4"/>
        <v>1652.3269027028771</v>
      </c>
      <c r="E280" s="5">
        <f>LOOKUP($C$2,Wage_Index!$A$3:$A$3297,Wage_Index!$B$3:$B$3297)</f>
        <v>0.75670000000000004</v>
      </c>
    </row>
    <row r="281" spans="1:5" x14ac:dyDescent="0.25">
      <c r="A281" s="5" t="s">
        <v>1733</v>
      </c>
      <c r="B281" s="5">
        <v>1.0878000000000001</v>
      </c>
      <c r="C281" s="49">
        <f>IF($C$5="off",($B$15*E281*Rates!$G$3*B281)+(Calculator!$B$15*Rates!$G$4*B281),(($B$15*E281*Rates!$G$3*B281)+(Calculator!$B$15*Rates!$G$4*B281)*0.98))</f>
        <v>1652.2620549355158</v>
      </c>
      <c r="D281" s="49">
        <f t="shared" si="4"/>
        <v>1799.2047669355159</v>
      </c>
      <c r="E281" s="5">
        <f>LOOKUP($C$2,Wage_Index!$A$3:$A$3297,Wage_Index!$B$3:$B$3297)</f>
        <v>0.75670000000000004</v>
      </c>
    </row>
    <row r="282" spans="1:5" x14ac:dyDescent="0.25">
      <c r="A282" s="5" t="s">
        <v>1419</v>
      </c>
      <c r="B282" s="5">
        <v>0.52229999999999999</v>
      </c>
      <c r="C282" s="49">
        <f>IF($C$5="off",($B$15*E282*Rates!$G$3*B282)+(Calculator!$B$15*Rates!$G$4*B282),(($B$15*E282*Rates!$G$3*B282)+(Calculator!$B$15*Rates!$G$4*B282)*0.98))</f>
        <v>793.32273514692019</v>
      </c>
      <c r="D282" s="49">
        <f t="shared" si="4"/>
        <v>940.26544714692022</v>
      </c>
      <c r="E282" s="5">
        <f>LOOKUP($C$2,Wage_Index!$A$3:$A$3297,Wage_Index!$B$3:$B$3297)</f>
        <v>0.75670000000000004</v>
      </c>
    </row>
    <row r="283" spans="1:5" x14ac:dyDescent="0.25">
      <c r="A283" s="5" t="s">
        <v>1420</v>
      </c>
      <c r="B283" s="5">
        <v>0.57299999999999995</v>
      </c>
      <c r="C283" s="49">
        <f>IF($C$5="off",($B$15*E283*Rates!$G$3*B283)+(Calculator!$B$15*Rates!$G$4*B283),(($B$15*E283*Rates!$G$3*B283)+(Calculator!$B$15*Rates!$G$4*B283)*0.98))</f>
        <v>870.3310879555529</v>
      </c>
      <c r="D283" s="49">
        <f t="shared" si="4"/>
        <v>1017.2737999555529</v>
      </c>
      <c r="E283" s="5">
        <f>LOOKUP($C$2,Wage_Index!$A$3:$A$3297,Wage_Index!$B$3:$B$3297)</f>
        <v>0.75670000000000004</v>
      </c>
    </row>
    <row r="284" spans="1:5" x14ac:dyDescent="0.25">
      <c r="A284" s="5" t="s">
        <v>1421</v>
      </c>
      <c r="B284" s="5">
        <v>0.66969999999999996</v>
      </c>
      <c r="C284" s="49">
        <f>IF($C$5="off",($B$15*E284*Rates!$G$3*B284)+(Calculator!$B$15*Rates!$G$4*B284),(($B$15*E284*Rates!$G$3*B284)+(Calculator!$B$15*Rates!$G$4*B284)*0.98))</f>
        <v>1017.2089521881916</v>
      </c>
      <c r="D284" s="49">
        <f t="shared" si="4"/>
        <v>1164.1516641881915</v>
      </c>
      <c r="E284" s="5">
        <f>LOOKUP($C$2,Wage_Index!$A$3:$A$3297,Wage_Index!$B$3:$B$3297)</f>
        <v>0.75670000000000004</v>
      </c>
    </row>
    <row r="285" spans="1:5" x14ac:dyDescent="0.25">
      <c r="A285" s="5" t="s">
        <v>1431</v>
      </c>
      <c r="B285" s="5">
        <v>0.68469999999999998</v>
      </c>
      <c r="C285" s="49">
        <f>IF($C$5="off",($B$15*E285*Rates!$G$3*B285)+(Calculator!$B$15*Rates!$G$4*B285),(($B$15*E285*Rates!$G$3*B285)+(Calculator!$B$15*Rates!$G$4*B285)*0.98))</f>
        <v>1039.9924885221067</v>
      </c>
      <c r="D285" s="49">
        <f t="shared" si="4"/>
        <v>1186.9352005221067</v>
      </c>
      <c r="E285" s="5">
        <f>LOOKUP($C$2,Wage_Index!$A$3:$A$3297,Wage_Index!$B$3:$B$3297)</f>
        <v>0.75670000000000004</v>
      </c>
    </row>
    <row r="286" spans="1:5" x14ac:dyDescent="0.25">
      <c r="A286" s="5" t="s">
        <v>1432</v>
      </c>
      <c r="B286" s="5">
        <v>0.73540000000000005</v>
      </c>
      <c r="C286" s="49">
        <f>IF($C$5="off",($B$15*E286*Rates!$G$3*B286)+(Calculator!$B$15*Rates!$G$4*B286),(($B$15*E286*Rates!$G$3*B286)+(Calculator!$B$15*Rates!$G$4*B286)*0.98))</f>
        <v>1117.0008413307394</v>
      </c>
      <c r="D286" s="49">
        <f t="shared" si="4"/>
        <v>1263.9435533307394</v>
      </c>
      <c r="E286" s="5">
        <f>LOOKUP($C$2,Wage_Index!$A$3:$A$3297,Wage_Index!$B$3:$B$3297)</f>
        <v>0.75670000000000004</v>
      </c>
    </row>
    <row r="287" spans="1:5" x14ac:dyDescent="0.25">
      <c r="A287" s="5" t="s">
        <v>1433</v>
      </c>
      <c r="B287" s="5">
        <v>0.83199999999999996</v>
      </c>
      <c r="C287" s="49">
        <f>IF($C$5="off",($B$15*E287*Rates!$G$3*B287)+(Calculator!$B$15*Rates!$G$4*B287),(($B$15*E287*Rates!$G$3*B287)+(Calculator!$B$15*Rates!$G$4*B287)*0.98))</f>
        <v>1263.7268153211519</v>
      </c>
      <c r="D287" s="49">
        <f t="shared" si="4"/>
        <v>1410.6695273211519</v>
      </c>
      <c r="E287" s="5">
        <f>LOOKUP($C$2,Wage_Index!$A$3:$A$3297,Wage_Index!$B$3:$B$3297)</f>
        <v>0.75670000000000004</v>
      </c>
    </row>
    <row r="288" spans="1:5" x14ac:dyDescent="0.25">
      <c r="A288" s="5" t="s">
        <v>1407</v>
      </c>
      <c r="B288" s="5">
        <v>0.77370000000000005</v>
      </c>
      <c r="C288" s="49">
        <f>IF($C$5="off",($B$15*E288*Rates!$G$3*B288)+(Calculator!$B$15*Rates!$G$4*B288),(($B$15*E288*Rates!$G$3*B288)+(Calculator!$B$15*Rates!$G$4*B288)*0.98))</f>
        <v>1175.1748041033356</v>
      </c>
      <c r="D288" s="49">
        <f t="shared" si="4"/>
        <v>1322.1175161033357</v>
      </c>
      <c r="E288" s="5">
        <f>LOOKUP($C$2,Wage_Index!$A$3:$A$3297,Wage_Index!$B$3:$B$3297)</f>
        <v>0.75670000000000004</v>
      </c>
    </row>
    <row r="289" spans="1:5" x14ac:dyDescent="0.25">
      <c r="A289" s="5" t="s">
        <v>1408</v>
      </c>
      <c r="B289" s="5">
        <v>0.82440000000000002</v>
      </c>
      <c r="C289" s="49">
        <f>IF($C$5="off",($B$15*E289*Rates!$G$3*B289)+(Calculator!$B$15*Rates!$G$4*B289),(($B$15*E289*Rates!$G$3*B289)+(Calculator!$B$15*Rates!$G$4*B289)*0.98))</f>
        <v>1252.1831569119684</v>
      </c>
      <c r="D289" s="49">
        <f t="shared" si="4"/>
        <v>1399.1258689119684</v>
      </c>
      <c r="E289" s="5">
        <f>LOOKUP($C$2,Wage_Index!$A$3:$A$3297,Wage_Index!$B$3:$B$3297)</f>
        <v>0.75670000000000004</v>
      </c>
    </row>
    <row r="290" spans="1:5" x14ac:dyDescent="0.25">
      <c r="A290" s="5" t="s">
        <v>1409</v>
      </c>
      <c r="B290" s="5">
        <v>0.92110000000000003</v>
      </c>
      <c r="C290" s="49">
        <f>IF($C$5="off",($B$15*E290*Rates!$G$3*B290)+(Calculator!$B$15*Rates!$G$4*B290),(($B$15*E290*Rates!$G$3*B290)+(Calculator!$B$15*Rates!$G$4*B290)*0.98))</f>
        <v>1399.0610211446069</v>
      </c>
      <c r="D290" s="49">
        <f t="shared" si="4"/>
        <v>1546.0037331446069</v>
      </c>
      <c r="E290" s="5">
        <f>LOOKUP($C$2,Wage_Index!$A$3:$A$3297,Wage_Index!$B$3:$B$3297)</f>
        <v>0.75670000000000004</v>
      </c>
    </row>
    <row r="291" spans="1:5" x14ac:dyDescent="0.25">
      <c r="A291" s="5" t="s">
        <v>1707</v>
      </c>
      <c r="B291" s="5">
        <v>0.50570000000000004</v>
      </c>
      <c r="C291" s="49">
        <f>IF($C$5="off",($B$15*E291*Rates!$G$3*B291)+(Calculator!$B$15*Rates!$G$4*B291),(($B$15*E291*Rates!$G$3*B291)+(Calculator!$B$15*Rates!$G$4*B291)*0.98))</f>
        <v>768.10895493738769</v>
      </c>
      <c r="D291" s="49">
        <f t="shared" si="4"/>
        <v>915.05166693738761</v>
      </c>
      <c r="E291" s="5">
        <f>LOOKUP($C$2,Wage_Index!$A$3:$A$3297,Wage_Index!$B$3:$B$3297)</f>
        <v>0.75670000000000004</v>
      </c>
    </row>
    <row r="292" spans="1:5" x14ac:dyDescent="0.25">
      <c r="A292" s="5" t="s">
        <v>1708</v>
      </c>
      <c r="B292" s="5">
        <v>0.55640000000000001</v>
      </c>
      <c r="C292" s="49">
        <f>IF($C$5="off",($B$15*E292*Rates!$G$3*B292)+(Calculator!$B$15*Rates!$G$4*B292),(($B$15*E292*Rates!$G$3*B292)+(Calculator!$B$15*Rates!$G$4*B292)*0.98))</f>
        <v>845.11730774602029</v>
      </c>
      <c r="D292" s="49">
        <f t="shared" si="4"/>
        <v>992.06001974602032</v>
      </c>
      <c r="E292" s="5">
        <f>LOOKUP($C$2,Wage_Index!$A$3:$A$3297,Wage_Index!$B$3:$B$3297)</f>
        <v>0.75670000000000004</v>
      </c>
    </row>
    <row r="293" spans="1:5" x14ac:dyDescent="0.25">
      <c r="A293" s="5" t="s">
        <v>1709</v>
      </c>
      <c r="B293" s="5">
        <v>0.65300000000000002</v>
      </c>
      <c r="C293" s="49">
        <f>IF($C$5="off",($B$15*E293*Rates!$G$3*B293)+(Calculator!$B$15*Rates!$G$4*B293),(($B$15*E293*Rates!$G$3*B293)+(Calculator!$B$15*Rates!$G$4*B293)*0.98))</f>
        <v>991.84328173643303</v>
      </c>
      <c r="D293" s="49">
        <f t="shared" si="4"/>
        <v>1138.7859937364331</v>
      </c>
      <c r="E293" s="5">
        <f>LOOKUP($C$2,Wage_Index!$A$3:$A$3297,Wage_Index!$B$3:$B$3297)</f>
        <v>0.75670000000000004</v>
      </c>
    </row>
    <row r="294" spans="1:5" x14ac:dyDescent="0.25">
      <c r="A294" s="5" t="s">
        <v>1719</v>
      </c>
      <c r="B294" s="5">
        <v>0.65869999999999995</v>
      </c>
      <c r="C294" s="49">
        <f>IF($C$5="off",($B$15*E294*Rates!$G$3*B294)+(Calculator!$B$15*Rates!$G$4*B294),(($B$15*E294*Rates!$G$3*B294)+(Calculator!$B$15*Rates!$G$4*B294)*0.98))</f>
        <v>1000.5010255433206</v>
      </c>
      <c r="D294" s="49">
        <f t="shared" si="4"/>
        <v>1147.4437375433206</v>
      </c>
      <c r="E294" s="5">
        <f>LOOKUP($C$2,Wage_Index!$A$3:$A$3297,Wage_Index!$B$3:$B$3297)</f>
        <v>0.75670000000000004</v>
      </c>
    </row>
    <row r="295" spans="1:5" x14ac:dyDescent="0.25">
      <c r="A295" s="5" t="s">
        <v>1720</v>
      </c>
      <c r="B295" s="5">
        <v>0.70940000000000003</v>
      </c>
      <c r="C295" s="49">
        <f>IF($C$5="off",($B$15*E295*Rates!$G$3*B295)+(Calculator!$B$15*Rates!$G$4*B295),(($B$15*E295*Rates!$G$3*B295)+(Calculator!$B$15*Rates!$G$4*B295)*0.98))</f>
        <v>1077.5093783519533</v>
      </c>
      <c r="D295" s="49">
        <f t="shared" si="4"/>
        <v>1224.4520903519533</v>
      </c>
      <c r="E295" s="5">
        <f>LOOKUP($C$2,Wage_Index!$A$3:$A$3297,Wage_Index!$B$3:$B$3297)</f>
        <v>0.75670000000000004</v>
      </c>
    </row>
    <row r="296" spans="1:5" x14ac:dyDescent="0.25">
      <c r="A296" s="5" t="s">
        <v>1721</v>
      </c>
      <c r="B296" s="5">
        <v>0.80600000000000005</v>
      </c>
      <c r="C296" s="49">
        <f>IF($C$5="off",($B$15*E296*Rates!$G$3*B296)+(Calculator!$B$15*Rates!$G$4*B296),(($B$15*E296*Rates!$G$3*B296)+(Calculator!$B$15*Rates!$G$4*B296)*0.98))</f>
        <v>1224.235352342366</v>
      </c>
      <c r="D296" s="49">
        <f t="shared" si="4"/>
        <v>1371.178064342366</v>
      </c>
      <c r="E296" s="5">
        <f>LOOKUP($C$2,Wage_Index!$A$3:$A$3297,Wage_Index!$B$3:$B$3297)</f>
        <v>0.75670000000000004</v>
      </c>
    </row>
    <row r="297" spans="1:5" x14ac:dyDescent="0.25">
      <c r="A297" s="5" t="s">
        <v>1695</v>
      </c>
      <c r="B297" s="5">
        <v>0.81659999999999999</v>
      </c>
      <c r="C297" s="49">
        <f>IF($C$5="off",($B$15*E297*Rates!$G$3*B297)+(Calculator!$B$15*Rates!$G$4*B297),(($B$15*E297*Rates!$G$3*B297)+(Calculator!$B$15*Rates!$G$4*B297)*0.98))</f>
        <v>1240.3357180183325</v>
      </c>
      <c r="D297" s="49">
        <f t="shared" si="4"/>
        <v>1387.2784300183325</v>
      </c>
      <c r="E297" s="5">
        <f>LOOKUP($C$2,Wage_Index!$A$3:$A$3297,Wage_Index!$B$3:$B$3297)</f>
        <v>0.75670000000000004</v>
      </c>
    </row>
    <row r="298" spans="1:5" x14ac:dyDescent="0.25">
      <c r="A298" s="5" t="s">
        <v>1696</v>
      </c>
      <c r="B298" s="5">
        <v>0.86729999999999996</v>
      </c>
      <c r="C298" s="49">
        <f>IF($C$5="off",($B$15*E298*Rates!$G$3*B298)+(Calculator!$B$15*Rates!$G$4*B298),(($B$15*E298*Rates!$G$3*B298)+(Calculator!$B$15*Rates!$G$4*B298)*0.98))</f>
        <v>1317.344070826965</v>
      </c>
      <c r="D298" s="49">
        <f t="shared" si="4"/>
        <v>1464.286782826965</v>
      </c>
      <c r="E298" s="5">
        <f>LOOKUP($C$2,Wage_Index!$A$3:$A$3297,Wage_Index!$B$3:$B$3297)</f>
        <v>0.75670000000000004</v>
      </c>
    </row>
    <row r="299" spans="1:5" x14ac:dyDescent="0.25">
      <c r="A299" s="5" t="s">
        <v>1697</v>
      </c>
      <c r="B299" s="5">
        <v>0.96389999999999998</v>
      </c>
      <c r="C299" s="49">
        <f>IF($C$5="off",($B$15*E299*Rates!$G$3*B299)+(Calculator!$B$15*Rates!$G$4*B299),(($B$15*E299*Rates!$G$3*B299)+(Calculator!$B$15*Rates!$G$4*B299)*0.98))</f>
        <v>1464.0700448173777</v>
      </c>
      <c r="D299" s="49">
        <f t="shared" si="4"/>
        <v>1611.0127568173777</v>
      </c>
      <c r="E299" s="5">
        <f>LOOKUP($C$2,Wage_Index!$A$3:$A$3297,Wage_Index!$B$3:$B$3297)</f>
        <v>0.75670000000000004</v>
      </c>
    </row>
    <row r="300" spans="1:5" x14ac:dyDescent="0.25">
      <c r="A300" s="5" t="s">
        <v>1491</v>
      </c>
      <c r="B300" s="5">
        <v>0.56079999999999997</v>
      </c>
      <c r="C300" s="49">
        <f>IF($C$5="off",($B$15*E300*Rates!$G$3*B300)+(Calculator!$B$15*Rates!$G$4*B300),(($B$15*E300*Rates!$G$3*B300)+(Calculator!$B$15*Rates!$G$4*B300)*0.98))</f>
        <v>851.80047840396867</v>
      </c>
      <c r="D300" s="49">
        <f t="shared" si="4"/>
        <v>998.74319040396858</v>
      </c>
      <c r="E300" s="5">
        <f>LOOKUP($C$2,Wage_Index!$A$3:$A$3297,Wage_Index!$B$3:$B$3297)</f>
        <v>0.75670000000000004</v>
      </c>
    </row>
    <row r="301" spans="1:5" x14ac:dyDescent="0.25">
      <c r="A301" s="5" t="s">
        <v>1492</v>
      </c>
      <c r="B301" s="5">
        <v>0.61150000000000004</v>
      </c>
      <c r="C301" s="49">
        <f>IF($C$5="off",($B$15*E301*Rates!$G$3*B301)+(Calculator!$B$15*Rates!$G$4*B301),(($B$15*E301*Rates!$G$3*B301)+(Calculator!$B$15*Rates!$G$4*B301)*0.98))</f>
        <v>928.80883121260149</v>
      </c>
      <c r="D301" s="49">
        <f t="shared" si="4"/>
        <v>1075.7515432126015</v>
      </c>
      <c r="E301" s="5">
        <f>LOOKUP($C$2,Wage_Index!$A$3:$A$3297,Wage_Index!$B$3:$B$3297)</f>
        <v>0.75670000000000004</v>
      </c>
    </row>
    <row r="302" spans="1:5" x14ac:dyDescent="0.25">
      <c r="A302" s="5" t="s">
        <v>1493</v>
      </c>
      <c r="B302" s="5">
        <v>0.70809999999999995</v>
      </c>
      <c r="C302" s="49">
        <f>IF($C$5="off",($B$15*E302*Rates!$G$3*B302)+(Calculator!$B$15*Rates!$G$4*B302),(($B$15*E302*Rates!$G$3*B302)+(Calculator!$B$15*Rates!$G$4*B302)*0.98))</f>
        <v>1075.534805203014</v>
      </c>
      <c r="D302" s="49">
        <f t="shared" si="4"/>
        <v>1222.477517203014</v>
      </c>
      <c r="E302" s="5">
        <f>LOOKUP($C$2,Wage_Index!$A$3:$A$3297,Wage_Index!$B$3:$B$3297)</f>
        <v>0.75670000000000004</v>
      </c>
    </row>
    <row r="303" spans="1:5" x14ac:dyDescent="0.25">
      <c r="A303" s="5" t="s">
        <v>1503</v>
      </c>
      <c r="B303" s="5">
        <v>0.71179999999999999</v>
      </c>
      <c r="C303" s="49">
        <f>IF($C$5="off",($B$15*E303*Rates!$G$3*B303)+(Calculator!$B$15*Rates!$G$4*B303),(($B$15*E303*Rates!$G$3*B303)+(Calculator!$B$15*Rates!$G$4*B303)*0.98))</f>
        <v>1081.1547441653797</v>
      </c>
      <c r="D303" s="49">
        <f t="shared" si="4"/>
        <v>1228.0974561653798</v>
      </c>
      <c r="E303" s="5">
        <f>LOOKUP($C$2,Wage_Index!$A$3:$A$3297,Wage_Index!$B$3:$B$3297)</f>
        <v>0.75670000000000004</v>
      </c>
    </row>
    <row r="304" spans="1:5" x14ac:dyDescent="0.25">
      <c r="A304" s="5" t="s">
        <v>1504</v>
      </c>
      <c r="B304" s="5">
        <v>0.76249999999999996</v>
      </c>
      <c r="C304" s="49">
        <f>IF($C$5="off",($B$15*E304*Rates!$G$3*B304)+(Calculator!$B$15*Rates!$G$4*B304),(($B$15*E304*Rates!$G$3*B304)+(Calculator!$B$15*Rates!$G$4*B304)*0.98))</f>
        <v>1158.1630969740122</v>
      </c>
      <c r="D304" s="49">
        <f t="shared" si="4"/>
        <v>1305.1058089740122</v>
      </c>
      <c r="E304" s="5">
        <f>LOOKUP($C$2,Wage_Index!$A$3:$A$3297,Wage_Index!$B$3:$B$3297)</f>
        <v>0.75670000000000004</v>
      </c>
    </row>
    <row r="305" spans="1:5" x14ac:dyDescent="0.25">
      <c r="A305" s="5" t="s">
        <v>1505</v>
      </c>
      <c r="B305" s="5">
        <v>0.85919999999999996</v>
      </c>
      <c r="C305" s="49">
        <f>IF($C$5="off",($B$15*E305*Rates!$G$3*B305)+(Calculator!$B$15*Rates!$G$4*B305),(($B$15*E305*Rates!$G$3*B305)+(Calculator!$B$15*Rates!$G$4*B305)*0.98))</f>
        <v>1305.040961206651</v>
      </c>
      <c r="D305" s="49">
        <f t="shared" si="4"/>
        <v>1451.983673206651</v>
      </c>
      <c r="E305" s="5">
        <f>LOOKUP($C$2,Wage_Index!$A$3:$A$3297,Wage_Index!$B$3:$B$3297)</f>
        <v>0.75670000000000004</v>
      </c>
    </row>
    <row r="306" spans="1:5" x14ac:dyDescent="0.25">
      <c r="A306" s="5" t="s">
        <v>1479</v>
      </c>
      <c r="B306" s="5">
        <v>0.8236</v>
      </c>
      <c r="C306" s="49">
        <f>IF($C$5="off",($B$15*E306*Rates!$G$3*B306)+(Calculator!$B$15*Rates!$G$4*B306),(($B$15*E306*Rates!$G$3*B306)+(Calculator!$B$15*Rates!$G$4*B306)*0.98))</f>
        <v>1250.9680349741595</v>
      </c>
      <c r="D306" s="49">
        <f t="shared" si="4"/>
        <v>1397.9107469741596</v>
      </c>
      <c r="E306" s="5">
        <f>LOOKUP($C$2,Wage_Index!$A$3:$A$3297,Wage_Index!$B$3:$B$3297)</f>
        <v>0.75670000000000004</v>
      </c>
    </row>
    <row r="307" spans="1:5" x14ac:dyDescent="0.25">
      <c r="A307" s="5" t="s">
        <v>1480</v>
      </c>
      <c r="B307" s="5">
        <v>0.87429999999999997</v>
      </c>
      <c r="C307" s="49">
        <f>IF($C$5="off",($B$15*E307*Rates!$G$3*B307)+(Calculator!$B$15*Rates!$G$4*B307),(($B$15*E307*Rates!$G$3*B307)+(Calculator!$B$15*Rates!$G$4*B307)*0.98))</f>
        <v>1327.9763877827922</v>
      </c>
      <c r="D307" s="49">
        <f t="shared" si="4"/>
        <v>1474.9190997827923</v>
      </c>
      <c r="E307" s="5">
        <f>LOOKUP($C$2,Wage_Index!$A$3:$A$3297,Wage_Index!$B$3:$B$3297)</f>
        <v>0.75670000000000004</v>
      </c>
    </row>
    <row r="308" spans="1:5" x14ac:dyDescent="0.25">
      <c r="A308" s="5" t="s">
        <v>1481</v>
      </c>
      <c r="B308" s="5">
        <v>0.97099999999999997</v>
      </c>
      <c r="C308" s="49">
        <f>IF($C$5="off",($B$15*E308*Rates!$G$3*B308)+(Calculator!$B$15*Rates!$G$4*B308),(($B$15*E308*Rates!$G$3*B308)+(Calculator!$B$15*Rates!$G$4*B308)*0.98))</f>
        <v>1474.8542520154308</v>
      </c>
      <c r="D308" s="49">
        <f t="shared" si="4"/>
        <v>1621.7969640154308</v>
      </c>
      <c r="E308" s="5">
        <f>LOOKUP($C$2,Wage_Index!$A$3:$A$3297,Wage_Index!$B$3:$B$3297)</f>
        <v>0.75670000000000004</v>
      </c>
    </row>
    <row r="309" spans="1:5" x14ac:dyDescent="0.25">
      <c r="A309" s="5" t="s">
        <v>1527</v>
      </c>
      <c r="B309" s="5">
        <v>0.69189999999999996</v>
      </c>
      <c r="C309" s="49">
        <f>IF($C$5="off",($B$15*E309*Rates!$G$3*B309)+(Calculator!$B$15*Rates!$G$4*B309),(($B$15*E309*Rates!$G$3*B309)+(Calculator!$B$15*Rates!$G$4*B309)*0.98))</f>
        <v>1050.9285859623858</v>
      </c>
      <c r="D309" s="49">
        <f t="shared" si="4"/>
        <v>1197.8712979623858</v>
      </c>
      <c r="E309" s="5">
        <f>LOOKUP($C$2,Wage_Index!$A$3:$A$3297,Wage_Index!$B$3:$B$3297)</f>
        <v>0.75670000000000004</v>
      </c>
    </row>
    <row r="310" spans="1:5" x14ac:dyDescent="0.25">
      <c r="A310" s="5" t="s">
        <v>1528</v>
      </c>
      <c r="B310" s="5">
        <v>0.74260000000000004</v>
      </c>
      <c r="C310" s="49">
        <f>IF($C$5="off",($B$15*E310*Rates!$G$3*B310)+(Calculator!$B$15*Rates!$G$4*B310),(($B$15*E310*Rates!$G$3*B310)+(Calculator!$B$15*Rates!$G$4*B310)*0.98))</f>
        <v>1127.9369387710185</v>
      </c>
      <c r="D310" s="49">
        <f t="shared" si="4"/>
        <v>1274.8796507710185</v>
      </c>
      <c r="E310" s="5">
        <f>LOOKUP($C$2,Wage_Index!$A$3:$A$3297,Wage_Index!$B$3:$B$3297)</f>
        <v>0.75670000000000004</v>
      </c>
    </row>
    <row r="311" spans="1:5" x14ac:dyDescent="0.25">
      <c r="A311" s="5" t="s">
        <v>1529</v>
      </c>
      <c r="B311" s="5">
        <v>0.83919999999999995</v>
      </c>
      <c r="C311" s="49">
        <f>IF($C$5="off",($B$15*E311*Rates!$G$3*B311)+(Calculator!$B$15*Rates!$G$4*B311),(($B$15*E311*Rates!$G$3*B311)+(Calculator!$B$15*Rates!$G$4*B311)*0.98))</f>
        <v>1274.662912761431</v>
      </c>
      <c r="D311" s="49">
        <f t="shared" si="4"/>
        <v>1421.605624761431</v>
      </c>
      <c r="E311" s="5">
        <f>LOOKUP($C$2,Wage_Index!$A$3:$A$3297,Wage_Index!$B$3:$B$3297)</f>
        <v>0.75670000000000004</v>
      </c>
    </row>
    <row r="312" spans="1:5" x14ac:dyDescent="0.25">
      <c r="A312" s="5" t="s">
        <v>1539</v>
      </c>
      <c r="B312" s="5">
        <v>0.86509999999999998</v>
      </c>
      <c r="C312" s="49">
        <f>IF($C$5="off",($B$15*E312*Rates!$G$3*B312)+(Calculator!$B$15*Rates!$G$4*B312),(($B$15*E312*Rates!$G$3*B312)+(Calculator!$B$15*Rates!$G$4*B312)*0.98))</f>
        <v>1314.0024854979911</v>
      </c>
      <c r="D312" s="49">
        <f t="shared" si="4"/>
        <v>1460.9451974979911</v>
      </c>
      <c r="E312" s="5">
        <f>LOOKUP($C$2,Wage_Index!$A$3:$A$3297,Wage_Index!$B$3:$B$3297)</f>
        <v>0.75670000000000004</v>
      </c>
    </row>
    <row r="313" spans="1:5" x14ac:dyDescent="0.25">
      <c r="A313" s="5" t="s">
        <v>1540</v>
      </c>
      <c r="B313" s="5">
        <v>0.91590000000000005</v>
      </c>
      <c r="C313" s="49">
        <f>IF($C$5="off",($B$15*E313*Rates!$G$3*B313)+(Calculator!$B$15*Rates!$G$4*B313),(($B$15*E313*Rates!$G$3*B313)+(Calculator!$B$15*Rates!$G$4*B313)*0.98))</f>
        <v>1391.1627285488498</v>
      </c>
      <c r="D313" s="49">
        <f t="shared" si="4"/>
        <v>1538.1054405488499</v>
      </c>
      <c r="E313" s="5">
        <f>LOOKUP($C$2,Wage_Index!$A$3:$A$3297,Wage_Index!$B$3:$B$3297)</f>
        <v>0.75670000000000004</v>
      </c>
    </row>
    <row r="314" spans="1:5" x14ac:dyDescent="0.25">
      <c r="A314" s="5" t="s">
        <v>1541</v>
      </c>
      <c r="B314" s="5">
        <v>1.0125</v>
      </c>
      <c r="C314" s="49">
        <f>IF($C$5="off",($B$15*E314*Rates!$G$3*B314)+(Calculator!$B$15*Rates!$G$4*B314),(($B$15*E314*Rates!$G$3*B314)+(Calculator!$B$15*Rates!$G$4*B314)*0.98))</f>
        <v>1537.8887025392621</v>
      </c>
      <c r="D314" s="49">
        <f t="shared" si="4"/>
        <v>1684.8314145392621</v>
      </c>
      <c r="E314" s="5">
        <f>LOOKUP($C$2,Wage_Index!$A$3:$A$3297,Wage_Index!$B$3:$B$3297)</f>
        <v>0.75670000000000004</v>
      </c>
    </row>
    <row r="315" spans="1:5" x14ac:dyDescent="0.25">
      <c r="A315" s="5" t="s">
        <v>1515</v>
      </c>
      <c r="B315" s="5">
        <v>0.98129999999999995</v>
      </c>
      <c r="C315" s="49">
        <f>IF($C$5="off",($B$15*E315*Rates!$G$3*B315)+(Calculator!$B$15*Rates!$G$4*B315),(($B$15*E315*Rates!$G$3*B315)+(Calculator!$B$15*Rates!$G$4*B315)*0.98))</f>
        <v>1490.4989469647192</v>
      </c>
      <c r="D315" s="49">
        <f t="shared" si="4"/>
        <v>1637.4416589647192</v>
      </c>
      <c r="E315" s="5">
        <f>LOOKUP($C$2,Wage_Index!$A$3:$A$3297,Wage_Index!$B$3:$B$3297)</f>
        <v>0.75670000000000004</v>
      </c>
    </row>
    <row r="316" spans="1:5" x14ac:dyDescent="0.25">
      <c r="A316" s="5" t="s">
        <v>1516</v>
      </c>
      <c r="B316" s="5">
        <v>1.0321</v>
      </c>
      <c r="C316" s="49">
        <f>IF($C$5="off",($B$15*E316*Rates!$G$3*B316)+(Calculator!$B$15*Rates!$G$4*B316),(($B$15*E316*Rates!$G$3*B316)+(Calculator!$B$15*Rates!$G$4*B316)*0.98))</f>
        <v>1567.6591900155779</v>
      </c>
      <c r="D316" s="49">
        <f t="shared" si="4"/>
        <v>1714.6019020155779</v>
      </c>
      <c r="E316" s="5">
        <f>LOOKUP($C$2,Wage_Index!$A$3:$A$3297,Wage_Index!$B$3:$B$3297)</f>
        <v>0.75670000000000004</v>
      </c>
    </row>
    <row r="317" spans="1:5" x14ac:dyDescent="0.25">
      <c r="A317" s="5" t="s">
        <v>1517</v>
      </c>
      <c r="B317" s="5">
        <v>1.1287</v>
      </c>
      <c r="C317" s="49">
        <f>IF($C$5="off",($B$15*E317*Rates!$G$3*B317)+(Calculator!$B$15*Rates!$G$4*B317),(($B$15*E317*Rates!$G$3*B317)+(Calculator!$B$15*Rates!$G$4*B317)*0.98))</f>
        <v>1714.3851640059906</v>
      </c>
      <c r="D317" s="49">
        <f t="shared" si="4"/>
        <v>1861.3278760059907</v>
      </c>
      <c r="E317" s="5">
        <f>LOOKUP($C$2,Wage_Index!$A$3:$A$3297,Wage_Index!$B$3:$B$3297)</f>
        <v>0.75670000000000004</v>
      </c>
    </row>
    <row r="318" spans="1:5" x14ac:dyDescent="0.25">
      <c r="A318" s="5" t="s">
        <v>1563</v>
      </c>
      <c r="B318" s="5">
        <v>0.54979999999999996</v>
      </c>
      <c r="C318" s="49">
        <f>IF($C$5="off",($B$15*E318*Rates!$G$3*B318)+(Calculator!$B$15*Rates!$G$4*B318),(($B$15*E318*Rates!$G$3*B318)+(Calculator!$B$15*Rates!$G$4*B318)*0.98))</f>
        <v>835.09255175909766</v>
      </c>
      <c r="D318" s="49">
        <f t="shared" si="4"/>
        <v>982.03526375909769</v>
      </c>
      <c r="E318" s="5">
        <f>LOOKUP($C$2,Wage_Index!$A$3:$A$3297,Wage_Index!$B$3:$B$3297)</f>
        <v>0.75670000000000004</v>
      </c>
    </row>
    <row r="319" spans="1:5" x14ac:dyDescent="0.25">
      <c r="A319" s="5" t="s">
        <v>1564</v>
      </c>
      <c r="B319" s="5">
        <v>0.60050000000000003</v>
      </c>
      <c r="C319" s="49">
        <f>IF($C$5="off",($B$15*E319*Rates!$G$3*B319)+(Calculator!$B$15*Rates!$G$4*B319),(($B$15*E319*Rates!$G$3*B319)+(Calculator!$B$15*Rates!$G$4*B319)*0.98))</f>
        <v>912.10090456773048</v>
      </c>
      <c r="D319" s="49">
        <f t="shared" si="4"/>
        <v>1059.0436165677304</v>
      </c>
      <c r="E319" s="5">
        <f>LOOKUP($C$2,Wage_Index!$A$3:$A$3297,Wage_Index!$B$3:$B$3297)</f>
        <v>0.75670000000000004</v>
      </c>
    </row>
    <row r="320" spans="1:5" x14ac:dyDescent="0.25">
      <c r="A320" s="5" t="s">
        <v>1565</v>
      </c>
      <c r="B320" s="5">
        <v>0.69720000000000004</v>
      </c>
      <c r="C320" s="49">
        <f>IF($C$5="off",($B$15*E320*Rates!$G$3*B320)+(Calculator!$B$15*Rates!$G$4*B320),(($B$15*E320*Rates!$G$3*B320)+(Calculator!$B$15*Rates!$G$4*B320)*0.98))</f>
        <v>1058.9787688003692</v>
      </c>
      <c r="D320" s="49">
        <f t="shared" si="4"/>
        <v>1205.9214808003692</v>
      </c>
      <c r="E320" s="5">
        <f>LOOKUP($C$2,Wage_Index!$A$3:$A$3297,Wage_Index!$B$3:$B$3297)</f>
        <v>0.75670000000000004</v>
      </c>
    </row>
    <row r="321" spans="1:5" x14ac:dyDescent="0.25">
      <c r="A321" s="5" t="s">
        <v>1575</v>
      </c>
      <c r="B321" s="5">
        <v>0.7046</v>
      </c>
      <c r="C321" s="49">
        <f>IF($C$5="off",($B$15*E321*Rates!$G$3*B321)+(Calculator!$B$15*Rates!$G$4*B321),(($B$15*E321*Rates!$G$3*B321)+(Calculator!$B$15*Rates!$G$4*B321)*0.98))</f>
        <v>1070.2186467251004</v>
      </c>
      <c r="D321" s="49">
        <f t="shared" si="4"/>
        <v>1217.1613587251004</v>
      </c>
      <c r="E321" s="5">
        <f>LOOKUP($C$2,Wage_Index!$A$3:$A$3297,Wage_Index!$B$3:$B$3297)</f>
        <v>0.75670000000000004</v>
      </c>
    </row>
    <row r="322" spans="1:5" x14ac:dyDescent="0.25">
      <c r="A322" s="5" t="s">
        <v>1576</v>
      </c>
      <c r="B322" s="5">
        <v>0.75529999999999997</v>
      </c>
      <c r="C322" s="49">
        <f>IF($C$5="off",($B$15*E322*Rates!$G$3*B322)+(Calculator!$B$15*Rates!$G$4*B322),(($B$15*E322*Rates!$G$3*B322)+(Calculator!$B$15*Rates!$G$4*B322)*0.98))</f>
        <v>1147.2269995337331</v>
      </c>
      <c r="D322" s="49">
        <f t="shared" si="4"/>
        <v>1294.1697115337331</v>
      </c>
      <c r="E322" s="5">
        <f>LOOKUP($C$2,Wage_Index!$A$3:$A$3297,Wage_Index!$B$3:$B$3297)</f>
        <v>0.75670000000000004</v>
      </c>
    </row>
    <row r="323" spans="1:5" x14ac:dyDescent="0.25">
      <c r="A323" s="5" t="s">
        <v>1577</v>
      </c>
      <c r="B323" s="5">
        <v>0.85199999999999998</v>
      </c>
      <c r="C323" s="49">
        <f>IF($C$5="off",($B$15*E323*Rates!$G$3*B323)+(Calculator!$B$15*Rates!$G$4*B323),(($B$15*E323*Rates!$G$3*B323)+(Calculator!$B$15*Rates!$G$4*B323)*0.98))</f>
        <v>1294.1048637663719</v>
      </c>
      <c r="D323" s="49">
        <f t="shared" si="4"/>
        <v>1441.0475757663719</v>
      </c>
      <c r="E323" s="5">
        <f>LOOKUP($C$2,Wage_Index!$A$3:$A$3297,Wage_Index!$B$3:$B$3297)</f>
        <v>0.75670000000000004</v>
      </c>
    </row>
    <row r="324" spans="1:5" x14ac:dyDescent="0.25">
      <c r="A324" s="5" t="s">
        <v>1551</v>
      </c>
      <c r="B324" s="5">
        <v>0.79139999999999999</v>
      </c>
      <c r="C324" s="49">
        <f>IF($C$5="off",($B$15*E324*Rates!$G$3*B324)+(Calculator!$B$15*Rates!$G$4*B324),(($B$15*E324*Rates!$G$3*B324)+(Calculator!$B$15*Rates!$G$4*B324)*0.98))</f>
        <v>1202.0593769773552</v>
      </c>
      <c r="D324" s="49">
        <f t="shared" si="4"/>
        <v>1349.0020889773552</v>
      </c>
      <c r="E324" s="5">
        <f>LOOKUP($C$2,Wage_Index!$A$3:$A$3297,Wage_Index!$B$3:$B$3297)</f>
        <v>0.75670000000000004</v>
      </c>
    </row>
    <row r="325" spans="1:5" x14ac:dyDescent="0.25">
      <c r="A325" s="5" t="s">
        <v>1552</v>
      </c>
      <c r="B325" s="5">
        <v>0.84219999999999995</v>
      </c>
      <c r="C325" s="49">
        <f>IF($C$5="off",($B$15*E325*Rates!$G$3*B325)+(Calculator!$B$15*Rates!$G$4*B325),(($B$15*E325*Rates!$G$3*B325)+(Calculator!$B$15*Rates!$G$4*B325)*0.98))</f>
        <v>1279.219620028214</v>
      </c>
      <c r="D325" s="49">
        <f t="shared" si="4"/>
        <v>1426.162332028214</v>
      </c>
      <c r="E325" s="5">
        <f>LOOKUP($C$2,Wage_Index!$A$3:$A$3297,Wage_Index!$B$3:$B$3297)</f>
        <v>0.75670000000000004</v>
      </c>
    </row>
    <row r="326" spans="1:5" x14ac:dyDescent="0.25">
      <c r="A326" s="5" t="s">
        <v>1553</v>
      </c>
      <c r="B326" s="5">
        <v>0.93879999999999997</v>
      </c>
      <c r="C326" s="49">
        <f>IF($C$5="off",($B$15*E326*Rates!$G$3*B326)+(Calculator!$B$15*Rates!$G$4*B326),(($B$15*E326*Rates!$G$3*B326)+(Calculator!$B$15*Rates!$G$4*B326)*0.98))</f>
        <v>1425.9455940186267</v>
      </c>
      <c r="D326" s="49">
        <f t="shared" si="4"/>
        <v>1572.8883060186267</v>
      </c>
      <c r="E326" s="5">
        <f>LOOKUP($C$2,Wage_Index!$A$3:$A$3297,Wage_Index!$B$3:$B$3297)</f>
        <v>0.75670000000000004</v>
      </c>
    </row>
    <row r="327" spans="1:5" x14ac:dyDescent="0.25">
      <c r="A327" s="5" t="s">
        <v>1599</v>
      </c>
      <c r="B327" s="5">
        <v>0.58279999999999998</v>
      </c>
      <c r="C327" s="49">
        <f>IF($C$5="off",($B$15*E327*Rates!$G$3*B327)+(Calculator!$B$15*Rates!$G$4*B327),(($B$15*E327*Rates!$G$3*B327)+(Calculator!$B$15*Rates!$G$4*B327)*0.98))</f>
        <v>885.2163316937108</v>
      </c>
      <c r="D327" s="49">
        <f t="shared" si="4"/>
        <v>1032.1590436937108</v>
      </c>
      <c r="E327" s="5">
        <f>LOOKUP($C$2,Wage_Index!$A$3:$A$3297,Wage_Index!$B$3:$B$3297)</f>
        <v>0.75670000000000004</v>
      </c>
    </row>
    <row r="328" spans="1:5" x14ac:dyDescent="0.25">
      <c r="A328" s="5" t="s">
        <v>1600</v>
      </c>
      <c r="B328" s="5">
        <v>0.63349999999999995</v>
      </c>
      <c r="C328" s="49">
        <f>IF($C$5="off",($B$15*E328*Rates!$G$3*B328)+(Calculator!$B$15*Rates!$G$4*B328),(($B$15*E328*Rates!$G$3*B328)+(Calculator!$B$15*Rates!$G$4*B328)*0.98))</f>
        <v>962.22468450234328</v>
      </c>
      <c r="D328" s="49">
        <f t="shared" si="4"/>
        <v>1109.1673965023433</v>
      </c>
      <c r="E328" s="5">
        <f>LOOKUP($C$2,Wage_Index!$A$3:$A$3297,Wage_Index!$B$3:$B$3297)</f>
        <v>0.75670000000000004</v>
      </c>
    </row>
    <row r="329" spans="1:5" x14ac:dyDescent="0.25">
      <c r="A329" s="5" t="s">
        <v>1601</v>
      </c>
      <c r="B329" s="5">
        <v>0.73009999999999997</v>
      </c>
      <c r="C329" s="49">
        <f>IF($C$5="off",($B$15*E329*Rates!$G$3*B329)+(Calculator!$B$15*Rates!$G$4*B329),(($B$15*E329*Rates!$G$3*B329)+(Calculator!$B$15*Rates!$G$4*B329)*0.98))</f>
        <v>1108.950658492756</v>
      </c>
      <c r="D329" s="49">
        <f t="shared" si="4"/>
        <v>1255.893370492756</v>
      </c>
      <c r="E329" s="5">
        <f>LOOKUP($C$2,Wage_Index!$A$3:$A$3297,Wage_Index!$B$3:$B$3297)</f>
        <v>0.75670000000000004</v>
      </c>
    </row>
    <row r="330" spans="1:5" x14ac:dyDescent="0.25">
      <c r="A330" s="5" t="s">
        <v>1611</v>
      </c>
      <c r="B330" s="5">
        <v>0.7087</v>
      </c>
      <c r="C330" s="49">
        <f>IF($C$5="off",($B$15*E330*Rates!$G$3*B330)+(Calculator!$B$15*Rates!$G$4*B330),(($B$15*E330*Rates!$G$3*B330)+(Calculator!$B$15*Rates!$G$4*B330)*0.98))</f>
        <v>1076.4461466563707</v>
      </c>
      <c r="D330" s="49">
        <f t="shared" si="4"/>
        <v>1223.3888586563708</v>
      </c>
      <c r="E330" s="5">
        <f>LOOKUP($C$2,Wage_Index!$A$3:$A$3297,Wage_Index!$B$3:$B$3297)</f>
        <v>0.75670000000000004</v>
      </c>
    </row>
    <row r="331" spans="1:5" x14ac:dyDescent="0.25">
      <c r="A331" s="5" t="s">
        <v>1612</v>
      </c>
      <c r="B331" s="5">
        <v>0.75939999999999996</v>
      </c>
      <c r="C331" s="49">
        <f>IF($C$5="off",($B$15*E331*Rates!$G$3*B331)+(Calculator!$B$15*Rates!$G$4*B331),(($B$15*E331*Rates!$G$3*B331)+(Calculator!$B$15*Rates!$G$4*B331)*0.98))</f>
        <v>1153.4544994650032</v>
      </c>
      <c r="D331" s="49">
        <f t="shared" si="4"/>
        <v>1300.3972114650032</v>
      </c>
      <c r="E331" s="5">
        <f>LOOKUP($C$2,Wage_Index!$A$3:$A$3297,Wage_Index!$B$3:$B$3297)</f>
        <v>0.75670000000000004</v>
      </c>
    </row>
    <row r="332" spans="1:5" x14ac:dyDescent="0.25">
      <c r="A332" s="5" t="s">
        <v>1613</v>
      </c>
      <c r="B332" s="5">
        <v>0.85599999999999998</v>
      </c>
      <c r="C332" s="49">
        <f>IF($C$5="off",($B$15*E332*Rates!$G$3*B332)+(Calculator!$B$15*Rates!$G$4*B332),(($B$15*E332*Rates!$G$3*B332)+(Calculator!$B$15*Rates!$G$4*B332)*0.98))</f>
        <v>1300.1804734554159</v>
      </c>
      <c r="D332" s="49">
        <f t="shared" si="4"/>
        <v>1447.123185455416</v>
      </c>
      <c r="E332" s="5">
        <f>LOOKUP($C$2,Wage_Index!$A$3:$A$3297,Wage_Index!$B$3:$B$3297)</f>
        <v>0.75670000000000004</v>
      </c>
    </row>
    <row r="333" spans="1:5" x14ac:dyDescent="0.25">
      <c r="A333" s="5" t="s">
        <v>1587</v>
      </c>
      <c r="B333" s="5">
        <v>0.82220000000000004</v>
      </c>
      <c r="C333" s="49">
        <f>IF($C$5="off",($B$15*E333*Rates!$G$3*B333)+(Calculator!$B$15*Rates!$G$4*B333),(($B$15*E333*Rates!$G$3*B333)+(Calculator!$B$15*Rates!$G$4*B333)*0.98))</f>
        <v>1248.8415715829942</v>
      </c>
      <c r="D333" s="49">
        <f t="shared" si="4"/>
        <v>1395.7842835829942</v>
      </c>
      <c r="E333" s="5">
        <f>LOOKUP($C$2,Wage_Index!$A$3:$A$3297,Wage_Index!$B$3:$B$3297)</f>
        <v>0.75670000000000004</v>
      </c>
    </row>
    <row r="334" spans="1:5" x14ac:dyDescent="0.25">
      <c r="A334" s="5" t="s">
        <v>1588</v>
      </c>
      <c r="B334" s="5">
        <v>0.873</v>
      </c>
      <c r="C334" s="49">
        <f>IF($C$5="off",($B$15*E334*Rates!$G$3*B334)+(Calculator!$B$15*Rates!$G$4*B334),(($B$15*E334*Rates!$G$3*B334)+(Calculator!$B$15*Rates!$G$4*B334)*0.98))</f>
        <v>1326.001814633853</v>
      </c>
      <c r="D334" s="49">
        <f t="shared" si="4"/>
        <v>1472.944526633853</v>
      </c>
      <c r="E334" s="5">
        <f>LOOKUP($C$2,Wage_Index!$A$3:$A$3297,Wage_Index!$B$3:$B$3297)</f>
        <v>0.75670000000000004</v>
      </c>
    </row>
    <row r="335" spans="1:5" x14ac:dyDescent="0.25">
      <c r="A335" s="5" t="s">
        <v>1589</v>
      </c>
      <c r="B335" s="5">
        <v>0.96960000000000002</v>
      </c>
      <c r="C335" s="49">
        <f>IF($C$5="off",($B$15*E335*Rates!$G$3*B335)+(Calculator!$B$15*Rates!$G$4*B335),(($B$15*E335*Rates!$G$3*B335)+(Calculator!$B$15*Rates!$G$4*B335)*0.98))</f>
        <v>1472.7277886242655</v>
      </c>
      <c r="D335" s="49">
        <f t="shared" si="4"/>
        <v>1619.6705006242655</v>
      </c>
      <c r="E335" s="5">
        <f>LOOKUP($C$2,Wage_Index!$A$3:$A$3297,Wage_Index!$B$3:$B$3297)</f>
        <v>0.75670000000000004</v>
      </c>
    </row>
    <row r="336" spans="1:5" x14ac:dyDescent="0.25">
      <c r="A336" s="5" t="s">
        <v>1671</v>
      </c>
      <c r="B336" s="5">
        <v>0.55730000000000002</v>
      </c>
      <c r="C336" s="49">
        <f>IF($C$5="off",($B$15*E336*Rates!$G$3*B336)+(Calculator!$B$15*Rates!$G$4*B336),(($B$15*E336*Rates!$G$3*B336)+(Calculator!$B$15*Rates!$G$4*B336)*0.98))</f>
        <v>846.48431992605526</v>
      </c>
      <c r="D336" s="49">
        <f t="shared" si="4"/>
        <v>993.42703192605518</v>
      </c>
      <c r="E336" s="5">
        <f>LOOKUP($C$2,Wage_Index!$A$3:$A$3297,Wage_Index!$B$3:$B$3297)</f>
        <v>0.75670000000000004</v>
      </c>
    </row>
    <row r="337" spans="1:5" x14ac:dyDescent="0.25">
      <c r="A337" s="5" t="s">
        <v>1672</v>
      </c>
      <c r="B337" s="5">
        <v>0.60799999999999998</v>
      </c>
      <c r="C337" s="49">
        <f>IF($C$5="off",($B$15*E337*Rates!$G$3*B337)+(Calculator!$B$15*Rates!$G$4*B337),(($B$15*E337*Rates!$G$3*B337)+(Calculator!$B$15*Rates!$G$4*B337)*0.98))</f>
        <v>923.49267273468786</v>
      </c>
      <c r="D337" s="49">
        <f t="shared" si="4"/>
        <v>1070.4353847346879</v>
      </c>
      <c r="E337" s="5">
        <f>LOOKUP($C$2,Wage_Index!$A$3:$A$3297,Wage_Index!$B$3:$B$3297)</f>
        <v>0.75670000000000004</v>
      </c>
    </row>
    <row r="338" spans="1:5" x14ac:dyDescent="0.25">
      <c r="A338" s="5" t="s">
        <v>1673</v>
      </c>
      <c r="B338" s="5">
        <v>0.70469999999999999</v>
      </c>
      <c r="C338" s="49">
        <f>IF($C$5="off",($B$15*E338*Rates!$G$3*B338)+(Calculator!$B$15*Rates!$G$4*B338),(($B$15*E338*Rates!$G$3*B338)+(Calculator!$B$15*Rates!$G$4*B338)*0.98))</f>
        <v>1070.3705369673266</v>
      </c>
      <c r="D338" s="49">
        <f t="shared" si="4"/>
        <v>1217.3132489673267</v>
      </c>
      <c r="E338" s="5">
        <f>LOOKUP($C$2,Wage_Index!$A$3:$A$3297,Wage_Index!$B$3:$B$3297)</f>
        <v>0.75670000000000004</v>
      </c>
    </row>
    <row r="339" spans="1:5" x14ac:dyDescent="0.25">
      <c r="A339" s="5" t="s">
        <v>1683</v>
      </c>
      <c r="B339" s="5">
        <v>0.69499999999999995</v>
      </c>
      <c r="C339" s="49">
        <f>IF($C$5="off",($B$15*E339*Rates!$G$3*B339)+(Calculator!$B$15*Rates!$G$4*B339),(($B$15*E339*Rates!$G$3*B339)+(Calculator!$B$15*Rates!$G$4*B339)*0.98))</f>
        <v>1055.6371834713948</v>
      </c>
      <c r="D339" s="49">
        <f t="shared" si="4"/>
        <v>1202.5798954713948</v>
      </c>
      <c r="E339" s="5">
        <f>LOOKUP($C$2,Wage_Index!$A$3:$A$3297,Wage_Index!$B$3:$B$3297)</f>
        <v>0.75670000000000004</v>
      </c>
    </row>
    <row r="340" spans="1:5" x14ac:dyDescent="0.25">
      <c r="A340" s="5" t="s">
        <v>1684</v>
      </c>
      <c r="B340" s="5">
        <v>0.74570000000000003</v>
      </c>
      <c r="C340" s="49">
        <f>IF($C$5="off",($B$15*E340*Rates!$G$3*B340)+(Calculator!$B$15*Rates!$G$4*B340),(($B$15*E340*Rates!$G$3*B340)+(Calculator!$B$15*Rates!$G$4*B340)*0.98))</f>
        <v>1132.6455362800277</v>
      </c>
      <c r="D340" s="49">
        <f t="shared" si="4"/>
        <v>1279.5882482800278</v>
      </c>
      <c r="E340" s="5">
        <f>LOOKUP($C$2,Wage_Index!$A$3:$A$3297,Wage_Index!$B$3:$B$3297)</f>
        <v>0.75670000000000004</v>
      </c>
    </row>
    <row r="341" spans="1:5" x14ac:dyDescent="0.25">
      <c r="A341" s="5" t="s">
        <v>1685</v>
      </c>
      <c r="B341" s="5">
        <v>0.84240000000000004</v>
      </c>
      <c r="C341" s="49">
        <f>IF($C$5="off",($B$15*E341*Rates!$G$3*B341)+(Calculator!$B$15*Rates!$G$4*B341),(($B$15*E341*Rates!$G$3*B341)+(Calculator!$B$15*Rates!$G$4*B341)*0.98))</f>
        <v>1279.5234005126663</v>
      </c>
      <c r="D341" s="49">
        <f t="shared" si="4"/>
        <v>1426.4661125126663</v>
      </c>
      <c r="E341" s="5">
        <f>LOOKUP($C$2,Wage_Index!$A$3:$A$3297,Wage_Index!$B$3:$B$3297)</f>
        <v>0.75670000000000004</v>
      </c>
    </row>
    <row r="342" spans="1:5" x14ac:dyDescent="0.25">
      <c r="A342" s="5" t="s">
        <v>1659</v>
      </c>
      <c r="B342" s="5">
        <v>0.80289999999999995</v>
      </c>
      <c r="C342" s="49">
        <f>IF($C$5="off",($B$15*E342*Rates!$G$3*B342)+(Calculator!$B$15*Rates!$G$4*B342),(($B$15*E342*Rates!$G$3*B342)+(Calculator!$B$15*Rates!$G$4*B342)*0.98))</f>
        <v>1219.5267548333568</v>
      </c>
      <c r="D342" s="49">
        <f t="shared" ref="D342:D405" si="5">C342+$B$17</f>
        <v>1366.4694668333568</v>
      </c>
      <c r="E342" s="5">
        <f>LOOKUP($C$2,Wage_Index!$A$3:$A$3297,Wage_Index!$B$3:$B$3297)</f>
        <v>0.75670000000000004</v>
      </c>
    </row>
    <row r="343" spans="1:5" x14ac:dyDescent="0.25">
      <c r="A343" s="5" t="s">
        <v>1660</v>
      </c>
      <c r="B343" s="5">
        <v>0.85360000000000003</v>
      </c>
      <c r="C343" s="49">
        <f>IF($C$5="off",($B$15*E343*Rates!$G$3*B343)+(Calculator!$B$15*Rates!$G$4*B343),(($B$15*E343*Rates!$G$3*B343)+(Calculator!$B$15*Rates!$G$4*B343)*0.98))</f>
        <v>1296.5351076419895</v>
      </c>
      <c r="D343" s="49">
        <f t="shared" si="5"/>
        <v>1443.4778196419895</v>
      </c>
      <c r="E343" s="5">
        <f>LOOKUP($C$2,Wage_Index!$A$3:$A$3297,Wage_Index!$B$3:$B$3297)</f>
        <v>0.75670000000000004</v>
      </c>
    </row>
    <row r="344" spans="1:5" x14ac:dyDescent="0.25">
      <c r="A344" s="5" t="s">
        <v>1661</v>
      </c>
      <c r="B344" s="5">
        <v>0.95020000000000004</v>
      </c>
      <c r="C344" s="49">
        <f>IF($C$5="off",($B$15*E344*Rates!$G$3*B344)+(Calculator!$B$15*Rates!$G$4*B344),(($B$15*E344*Rates!$G$3*B344)+(Calculator!$B$15*Rates!$G$4*B344)*0.98))</f>
        <v>1443.261081632402</v>
      </c>
      <c r="D344" s="49">
        <f t="shared" si="5"/>
        <v>1590.203793632402</v>
      </c>
      <c r="E344" s="5">
        <f>LOOKUP($C$2,Wage_Index!$A$3:$A$3297,Wage_Index!$B$3:$B$3297)</f>
        <v>0.75670000000000004</v>
      </c>
    </row>
    <row r="345" spans="1:5" x14ac:dyDescent="0.25">
      <c r="A345" s="5" t="s">
        <v>1638</v>
      </c>
      <c r="B345" s="5">
        <v>1.0538000000000001</v>
      </c>
      <c r="C345" s="49">
        <f>IF($C$5="off",($B$15*E345*Rates!$G$3*B345)+(Calculator!$B$15*Rates!$G$4*B345),(($B$15*E345*Rates!$G$3*B345)+(Calculator!$B$15*Rates!$G$4*B345)*0.98))</f>
        <v>1600.6193725786418</v>
      </c>
      <c r="D345" s="49">
        <f t="shared" si="5"/>
        <v>1747.5620845786418</v>
      </c>
      <c r="E345" s="5">
        <f>LOOKUP($C$2,Wage_Index!$A$3:$A$3297,Wage_Index!$B$3:$B$3297)</f>
        <v>0.75670000000000004</v>
      </c>
    </row>
    <row r="346" spans="1:5" x14ac:dyDescent="0.25">
      <c r="A346" s="5" t="s">
        <v>1639</v>
      </c>
      <c r="B346" s="5">
        <v>1.1045</v>
      </c>
      <c r="C346" s="49">
        <f>IF($C$5="off",($B$15*E346*Rates!$G$3*B346)+(Calculator!$B$15*Rates!$G$4*B346),(($B$15*E346*Rates!$G$3*B346)+(Calculator!$B$15*Rates!$G$4*B346)*0.98))</f>
        <v>1677.6277253872745</v>
      </c>
      <c r="D346" s="49">
        <f t="shared" si="5"/>
        <v>1824.5704373872745</v>
      </c>
      <c r="E346" s="5">
        <f>LOOKUP($C$2,Wage_Index!$A$3:$A$3297,Wage_Index!$B$3:$B$3297)</f>
        <v>0.75670000000000004</v>
      </c>
    </row>
    <row r="347" spans="1:5" x14ac:dyDescent="0.25">
      <c r="A347" s="5" t="s">
        <v>1640</v>
      </c>
      <c r="B347" s="5">
        <v>1.2011000000000001</v>
      </c>
      <c r="C347" s="49">
        <f>IF($C$5="off",($B$15*E347*Rates!$G$3*B347)+(Calculator!$B$15*Rates!$G$4*B347),(($B$15*E347*Rates!$G$3*B347)+(Calculator!$B$15*Rates!$G$4*B347)*0.98))</f>
        <v>1824.353699377687</v>
      </c>
      <c r="D347" s="49">
        <f t="shared" si="5"/>
        <v>1971.296411377687</v>
      </c>
      <c r="E347" s="5">
        <f>LOOKUP($C$2,Wage_Index!$A$3:$A$3297,Wage_Index!$B$3:$B$3297)</f>
        <v>0.75670000000000004</v>
      </c>
    </row>
    <row r="348" spans="1:5" x14ac:dyDescent="0.25">
      <c r="A348" s="5" t="s">
        <v>1650</v>
      </c>
      <c r="B348" s="5">
        <v>1.1868000000000001</v>
      </c>
      <c r="C348" s="49">
        <f>IF($C$5="off",($B$15*E348*Rates!$G$3*B348)+(Calculator!$B$15*Rates!$G$4*B348),(($B$15*E348*Rates!$G$3*B348)+(Calculator!$B$15*Rates!$G$4*B348)*0.98))</f>
        <v>1802.6333947393548</v>
      </c>
      <c r="D348" s="49">
        <f t="shared" si="5"/>
        <v>1949.5761067393548</v>
      </c>
      <c r="E348" s="5">
        <f>LOOKUP($C$2,Wage_Index!$A$3:$A$3297,Wage_Index!$B$3:$B$3297)</f>
        <v>0.75670000000000004</v>
      </c>
    </row>
    <row r="349" spans="1:5" x14ac:dyDescent="0.25">
      <c r="A349" s="5" t="s">
        <v>1651</v>
      </c>
      <c r="B349" s="5">
        <v>1.2376</v>
      </c>
      <c r="C349" s="49">
        <f>IF($C$5="off",($B$15*E349*Rates!$G$3*B349)+(Calculator!$B$15*Rates!$G$4*B349),(($B$15*E349*Rates!$G$3*B349)+(Calculator!$B$15*Rates!$G$4*B349)*0.98))</f>
        <v>1879.7936377902136</v>
      </c>
      <c r="D349" s="49">
        <f t="shared" si="5"/>
        <v>2026.7363497902136</v>
      </c>
      <c r="E349" s="5">
        <f>LOOKUP($C$2,Wage_Index!$A$3:$A$3297,Wage_Index!$B$3:$B$3297)</f>
        <v>0.75670000000000004</v>
      </c>
    </row>
    <row r="350" spans="1:5" x14ac:dyDescent="0.25">
      <c r="A350" s="5" t="s">
        <v>1652</v>
      </c>
      <c r="B350" s="5">
        <v>1.3342000000000001</v>
      </c>
      <c r="C350" s="49">
        <f>IF($C$5="off",($B$15*E350*Rates!$G$3*B350)+(Calculator!$B$15*Rates!$G$4*B350),(($B$15*E350*Rates!$G$3*B350)+(Calculator!$B$15*Rates!$G$4*B350)*0.98))</f>
        <v>2026.5196117806261</v>
      </c>
      <c r="D350" s="49">
        <f t="shared" si="5"/>
        <v>2173.4623237806259</v>
      </c>
      <c r="E350" s="5">
        <f>LOOKUP($C$2,Wage_Index!$A$3:$A$3297,Wage_Index!$B$3:$B$3297)</f>
        <v>0.75670000000000004</v>
      </c>
    </row>
    <row r="351" spans="1:5" x14ac:dyDescent="0.25">
      <c r="A351" s="5" t="s">
        <v>1626</v>
      </c>
      <c r="B351" s="5">
        <v>1.2849999999999999</v>
      </c>
      <c r="C351" s="49">
        <f>IF($C$5="off",($B$15*E351*Rates!$G$3*B351)+(Calculator!$B$15*Rates!$G$4*B351),(($B$15*E351*Rates!$G$3*B351)+(Calculator!$B$15*Rates!$G$4*B351)*0.98))</f>
        <v>1951.7896126053847</v>
      </c>
      <c r="D351" s="49">
        <f t="shared" si="5"/>
        <v>2098.7323246053847</v>
      </c>
      <c r="E351" s="5">
        <f>LOOKUP($C$2,Wage_Index!$A$3:$A$3297,Wage_Index!$B$3:$B$3297)</f>
        <v>0.75670000000000004</v>
      </c>
    </row>
    <row r="352" spans="1:5" x14ac:dyDescent="0.25">
      <c r="A352" s="5" t="s">
        <v>1627</v>
      </c>
      <c r="B352" s="5">
        <v>1.3357000000000001</v>
      </c>
      <c r="C352" s="49">
        <f>IF($C$5="off",($B$15*E352*Rates!$G$3*B352)+(Calculator!$B$15*Rates!$G$4*B352),(($B$15*E352*Rates!$G$3*B352)+(Calculator!$B$15*Rates!$G$4*B352)*0.98))</f>
        <v>2028.7979654140177</v>
      </c>
      <c r="D352" s="49">
        <f t="shared" si="5"/>
        <v>2175.7406774140177</v>
      </c>
      <c r="E352" s="5">
        <f>LOOKUP($C$2,Wage_Index!$A$3:$A$3297,Wage_Index!$B$3:$B$3297)</f>
        <v>0.75670000000000004</v>
      </c>
    </row>
    <row r="353" spans="1:5" x14ac:dyDescent="0.25">
      <c r="A353" s="5" t="s">
        <v>1628</v>
      </c>
      <c r="B353" s="5">
        <v>1.4323999999999999</v>
      </c>
      <c r="C353" s="49">
        <f>IF($C$5="off",($B$15*E353*Rates!$G$3*B353)+(Calculator!$B$15*Rates!$G$4*B353),(($B$15*E353*Rates!$G$3*B353)+(Calculator!$B$15*Rates!$G$4*B353)*0.98))</f>
        <v>2175.675829646656</v>
      </c>
      <c r="D353" s="49">
        <f t="shared" si="5"/>
        <v>2322.618541646656</v>
      </c>
      <c r="E353" s="5">
        <f>LOOKUP($C$2,Wage_Index!$A$3:$A$3297,Wage_Index!$B$3:$B$3297)</f>
        <v>0.75670000000000004</v>
      </c>
    </row>
    <row r="354" spans="1:5" x14ac:dyDescent="0.25">
      <c r="A354" s="5" t="s">
        <v>1782</v>
      </c>
      <c r="B354" s="5">
        <v>1.2342</v>
      </c>
      <c r="C354" s="49">
        <f>IF($C$5="off",($B$15*E354*Rates!$G$3*B354)+(Calculator!$B$15*Rates!$G$4*B354),(($B$15*E354*Rates!$G$3*B354)+(Calculator!$B$15*Rates!$G$4*B354)*0.98))</f>
        <v>1874.629369554526</v>
      </c>
      <c r="D354" s="49">
        <f t="shared" si="5"/>
        <v>2021.572081554526</v>
      </c>
      <c r="E354" s="5">
        <f>LOOKUP($C$2,Wage_Index!$A$3:$A$3297,Wage_Index!$B$3:$B$3297)</f>
        <v>0.75670000000000004</v>
      </c>
    </row>
    <row r="355" spans="1:5" x14ac:dyDescent="0.25">
      <c r="A355" s="5" t="s">
        <v>1783</v>
      </c>
      <c r="B355" s="5">
        <v>1.2848999999999999</v>
      </c>
      <c r="C355" s="49">
        <f>IF($C$5="off",($B$15*E355*Rates!$G$3*B355)+(Calculator!$B$15*Rates!$G$4*B355),(($B$15*E355*Rates!$G$3*B355)+(Calculator!$B$15*Rates!$G$4*B355)*0.98))</f>
        <v>1951.6377223631587</v>
      </c>
      <c r="D355" s="49">
        <f t="shared" si="5"/>
        <v>2098.5804343631585</v>
      </c>
      <c r="E355" s="5">
        <f>LOOKUP($C$2,Wage_Index!$A$3:$A$3297,Wage_Index!$B$3:$B$3297)</f>
        <v>0.75670000000000004</v>
      </c>
    </row>
    <row r="356" spans="1:5" x14ac:dyDescent="0.25">
      <c r="A356" s="5" t="s">
        <v>1784</v>
      </c>
      <c r="B356" s="5">
        <v>1.3815</v>
      </c>
      <c r="C356" s="49">
        <f>IF($C$5="off",($B$15*E356*Rates!$G$3*B356)+(Calculator!$B$15*Rates!$G$4*B356),(($B$15*E356*Rates!$G$3*B356)+(Calculator!$B$15*Rates!$G$4*B356)*0.98))</f>
        <v>2098.3636963535714</v>
      </c>
      <c r="D356" s="49">
        <f t="shared" si="5"/>
        <v>2245.3064083535714</v>
      </c>
      <c r="E356" s="5">
        <f>LOOKUP($C$2,Wage_Index!$A$3:$A$3297,Wage_Index!$B$3:$B$3297)</f>
        <v>0.75670000000000004</v>
      </c>
    </row>
    <row r="357" spans="1:5" x14ac:dyDescent="0.25">
      <c r="A357" s="5" t="s">
        <v>1794</v>
      </c>
      <c r="B357" s="5">
        <v>1.3938999999999999</v>
      </c>
      <c r="C357" s="49">
        <f>IF($C$5="off",($B$15*E357*Rates!$G$3*B357)+(Calculator!$B$15*Rates!$G$4*B357),(($B$15*E357*Rates!$G$3*B357)+(Calculator!$B$15*Rates!$G$4*B357)*0.98))</f>
        <v>2117.1980863896074</v>
      </c>
      <c r="D357" s="49">
        <f t="shared" si="5"/>
        <v>2264.1407983896074</v>
      </c>
      <c r="E357" s="5">
        <f>LOOKUP($C$2,Wage_Index!$A$3:$A$3297,Wage_Index!$B$3:$B$3297)</f>
        <v>0.75670000000000004</v>
      </c>
    </row>
    <row r="358" spans="1:5" x14ac:dyDescent="0.25">
      <c r="A358" s="5" t="s">
        <v>1795</v>
      </c>
      <c r="B358" s="5">
        <v>1.4446000000000001</v>
      </c>
      <c r="C358" s="49">
        <f>IF($C$5="off",($B$15*E358*Rates!$G$3*B358)+(Calculator!$B$15*Rates!$G$4*B358),(($B$15*E358*Rates!$G$3*B358)+(Calculator!$B$15*Rates!$G$4*B358)*0.98))</f>
        <v>2194.2064391982403</v>
      </c>
      <c r="D358" s="49">
        <f t="shared" si="5"/>
        <v>2341.1491511982404</v>
      </c>
      <c r="E358" s="5">
        <f>LOOKUP($C$2,Wage_Index!$A$3:$A$3297,Wage_Index!$B$3:$B$3297)</f>
        <v>0.75670000000000004</v>
      </c>
    </row>
    <row r="359" spans="1:5" x14ac:dyDescent="0.25">
      <c r="A359" s="5" t="s">
        <v>1796</v>
      </c>
      <c r="B359" s="5">
        <v>1.5411999999999999</v>
      </c>
      <c r="C359" s="49">
        <f>IF($C$5="off",($B$15*E359*Rates!$G$3*B359)+(Calculator!$B$15*Rates!$G$4*B359),(($B$15*E359*Rates!$G$3*B359)+(Calculator!$B$15*Rates!$G$4*B359)*0.98))</f>
        <v>2340.9324131886528</v>
      </c>
      <c r="D359" s="49">
        <f t="shared" si="5"/>
        <v>2487.8751251886529</v>
      </c>
      <c r="E359" s="5">
        <f>LOOKUP($C$2,Wage_Index!$A$3:$A$3297,Wage_Index!$B$3:$B$3297)</f>
        <v>0.75670000000000004</v>
      </c>
    </row>
    <row r="360" spans="1:5" x14ac:dyDescent="0.25">
      <c r="A360" s="5" t="s">
        <v>1770</v>
      </c>
      <c r="B360" s="5">
        <v>1.4962</v>
      </c>
      <c r="C360" s="49">
        <f>IF($C$5="off",($B$15*E360*Rates!$G$3*B360)+(Calculator!$B$15*Rates!$G$4*B360),(($B$15*E360*Rates!$G$3*B360)+(Calculator!$B$15*Rates!$G$4*B360)*0.98))</f>
        <v>2272.5818041869079</v>
      </c>
      <c r="D360" s="49">
        <f t="shared" si="5"/>
        <v>2419.5245161869079</v>
      </c>
      <c r="E360" s="5">
        <f>LOOKUP($C$2,Wage_Index!$A$3:$A$3297,Wage_Index!$B$3:$B$3297)</f>
        <v>0.75670000000000004</v>
      </c>
    </row>
    <row r="361" spans="1:5" x14ac:dyDescent="0.25">
      <c r="A361" s="5" t="s">
        <v>1771</v>
      </c>
      <c r="B361" s="5">
        <v>1.5468999999999999</v>
      </c>
      <c r="C361" s="49">
        <f>IF($C$5="off",($B$15*E361*Rates!$G$3*B361)+(Calculator!$B$15*Rates!$G$4*B361),(($B$15*E361*Rates!$G$3*B361)+(Calculator!$B$15*Rates!$G$4*B361)*0.98))</f>
        <v>2349.5901569955404</v>
      </c>
      <c r="D361" s="49">
        <f t="shared" si="5"/>
        <v>2496.5328689955404</v>
      </c>
      <c r="E361" s="5">
        <f>LOOKUP($C$2,Wage_Index!$A$3:$A$3297,Wage_Index!$B$3:$B$3297)</f>
        <v>0.75670000000000004</v>
      </c>
    </row>
    <row r="362" spans="1:5" x14ac:dyDescent="0.25">
      <c r="A362" s="5" t="s">
        <v>1772</v>
      </c>
      <c r="B362" s="5">
        <v>1.6435</v>
      </c>
      <c r="C362" s="49">
        <f>IF($C$5="off",($B$15*E362*Rates!$G$3*B362)+(Calculator!$B$15*Rates!$G$4*B362),(($B$15*E362*Rates!$G$3*B362)+(Calculator!$B$15*Rates!$G$4*B362)*0.98))</f>
        <v>2496.3161309859534</v>
      </c>
      <c r="D362" s="49">
        <f t="shared" si="5"/>
        <v>2643.2588429859534</v>
      </c>
      <c r="E362" s="5">
        <f>LOOKUP($C$2,Wage_Index!$A$3:$A$3297,Wage_Index!$B$3:$B$3297)</f>
        <v>0.75670000000000004</v>
      </c>
    </row>
    <row r="363" spans="1:5" x14ac:dyDescent="0.25">
      <c r="A363" s="5" t="s">
        <v>1818</v>
      </c>
      <c r="B363" s="5">
        <v>1.2882</v>
      </c>
      <c r="C363" s="49">
        <f>IF($C$5="off",($B$15*E363*Rates!$G$3*B363)+(Calculator!$B$15*Rates!$G$4*B363),(($B$15*E363*Rates!$G$3*B363)+(Calculator!$B$15*Rates!$G$4*B363)*0.98))</f>
        <v>1956.65010035662</v>
      </c>
      <c r="D363" s="49">
        <f t="shared" si="5"/>
        <v>2103.59281235662</v>
      </c>
      <c r="E363" s="5">
        <f>LOOKUP($C$2,Wage_Index!$A$3:$A$3297,Wage_Index!$B$3:$B$3297)</f>
        <v>0.75670000000000004</v>
      </c>
    </row>
    <row r="364" spans="1:5" x14ac:dyDescent="0.25">
      <c r="A364" s="5" t="s">
        <v>1819</v>
      </c>
      <c r="B364" s="5">
        <v>1.339</v>
      </c>
      <c r="C364" s="49">
        <f>IF($C$5="off",($B$15*E364*Rates!$G$3*B364)+(Calculator!$B$15*Rates!$G$4*B364),(($B$15*E364*Rates!$G$3*B364)+(Calculator!$B$15*Rates!$G$4*B364)*0.98))</f>
        <v>2033.8103434074787</v>
      </c>
      <c r="D364" s="49">
        <f t="shared" si="5"/>
        <v>2180.7530554074788</v>
      </c>
      <c r="E364" s="5">
        <f>LOOKUP($C$2,Wage_Index!$A$3:$A$3297,Wage_Index!$B$3:$B$3297)</f>
        <v>0.75670000000000004</v>
      </c>
    </row>
    <row r="365" spans="1:5" x14ac:dyDescent="0.25">
      <c r="A365" s="5" t="s">
        <v>1820</v>
      </c>
      <c r="B365" s="5">
        <v>1.4356</v>
      </c>
      <c r="C365" s="49">
        <f>IF($C$5="off",($B$15*E365*Rates!$G$3*B365)+(Calculator!$B$15*Rates!$G$4*B365),(($B$15*E365*Rates!$G$3*B365)+(Calculator!$B$15*Rates!$G$4*B365)*0.98))</f>
        <v>2180.5363173978913</v>
      </c>
      <c r="D365" s="49">
        <f t="shared" si="5"/>
        <v>2327.4790293978913</v>
      </c>
      <c r="E365" s="5">
        <f>LOOKUP($C$2,Wage_Index!$A$3:$A$3297,Wage_Index!$B$3:$B$3297)</f>
        <v>0.75670000000000004</v>
      </c>
    </row>
    <row r="366" spans="1:5" x14ac:dyDescent="0.25">
      <c r="A366" s="5" t="s">
        <v>1830</v>
      </c>
      <c r="B366" s="5">
        <v>1.4325000000000001</v>
      </c>
      <c r="C366" s="49">
        <f>IF($C$5="off",($B$15*E366*Rates!$G$3*B366)+(Calculator!$B$15*Rates!$G$4*B366),(($B$15*E366*Rates!$G$3*B366)+(Calculator!$B$15*Rates!$G$4*B366)*0.98))</f>
        <v>2175.8277198888827</v>
      </c>
      <c r="D366" s="49">
        <f t="shared" si="5"/>
        <v>2322.7704318888827</v>
      </c>
      <c r="E366" s="5">
        <f>LOOKUP($C$2,Wage_Index!$A$3:$A$3297,Wage_Index!$B$3:$B$3297)</f>
        <v>0.75670000000000004</v>
      </c>
    </row>
    <row r="367" spans="1:5" x14ac:dyDescent="0.25">
      <c r="A367" s="5" t="s">
        <v>1831</v>
      </c>
      <c r="B367" s="5">
        <v>1.4832000000000001</v>
      </c>
      <c r="C367" s="49">
        <f>IF($C$5="off",($B$15*E367*Rates!$G$3*B367)+(Calculator!$B$15*Rates!$G$4*B367),(($B$15*E367*Rates!$G$3*B367)+(Calculator!$B$15*Rates!$G$4*B367)*0.98))</f>
        <v>2252.8360726975152</v>
      </c>
      <c r="D367" s="49">
        <f t="shared" si="5"/>
        <v>2399.7787846975152</v>
      </c>
      <c r="E367" s="5">
        <f>LOOKUP($C$2,Wage_Index!$A$3:$A$3297,Wage_Index!$B$3:$B$3297)</f>
        <v>0.75670000000000004</v>
      </c>
    </row>
    <row r="368" spans="1:5" x14ac:dyDescent="0.25">
      <c r="A368" s="5" t="s">
        <v>1832</v>
      </c>
      <c r="B368" s="5">
        <v>1.5799000000000001</v>
      </c>
      <c r="C368" s="49">
        <f>IF($C$5="off",($B$15*E368*Rates!$G$3*B368)+(Calculator!$B$15*Rates!$G$4*B368),(($B$15*E368*Rates!$G$3*B368)+(Calculator!$B$15*Rates!$G$4*B368)*0.98))</f>
        <v>2399.713936930154</v>
      </c>
      <c r="D368" s="49">
        <f t="shared" si="5"/>
        <v>2546.656648930154</v>
      </c>
      <c r="E368" s="5">
        <f>LOOKUP($C$2,Wage_Index!$A$3:$A$3297,Wage_Index!$B$3:$B$3297)</f>
        <v>0.75670000000000004</v>
      </c>
    </row>
    <row r="369" spans="1:5" x14ac:dyDescent="0.25">
      <c r="A369" s="5" t="s">
        <v>1806</v>
      </c>
      <c r="B369" s="5">
        <v>1.5569999999999999</v>
      </c>
      <c r="C369" s="49">
        <f>IF($C$5="off",($B$15*E369*Rates!$G$3*B369)+(Calculator!$B$15*Rates!$G$4*B369),(($B$15*E369*Rates!$G$3*B369)+(Calculator!$B$15*Rates!$G$4*B369)*0.98))</f>
        <v>2364.9310714603766</v>
      </c>
      <c r="D369" s="49">
        <f t="shared" si="5"/>
        <v>2511.8737834603767</v>
      </c>
      <c r="E369" s="5">
        <f>LOOKUP($C$2,Wage_Index!$A$3:$A$3297,Wage_Index!$B$3:$B$3297)</f>
        <v>0.75670000000000004</v>
      </c>
    </row>
    <row r="370" spans="1:5" x14ac:dyDescent="0.25">
      <c r="A370" s="5" t="s">
        <v>1807</v>
      </c>
      <c r="B370" s="5">
        <v>1.6076999999999999</v>
      </c>
      <c r="C370" s="49">
        <f>IF($C$5="off",($B$15*E370*Rates!$G$3*B370)+(Calculator!$B$15*Rates!$G$4*B370),(($B$15*E370*Rates!$G$3*B370)+(Calculator!$B$15*Rates!$G$4*B370)*0.98))</f>
        <v>2441.9394242690096</v>
      </c>
      <c r="D370" s="49">
        <f t="shared" si="5"/>
        <v>2588.8821362690096</v>
      </c>
      <c r="E370" s="5">
        <f>LOOKUP($C$2,Wage_Index!$A$3:$A$3297,Wage_Index!$B$3:$B$3297)</f>
        <v>0.75670000000000004</v>
      </c>
    </row>
    <row r="371" spans="1:5" x14ac:dyDescent="0.25">
      <c r="A371" s="5" t="s">
        <v>1808</v>
      </c>
      <c r="B371" s="5">
        <v>1.7042999999999999</v>
      </c>
      <c r="C371" s="49">
        <f>IF($C$5="off",($B$15*E371*Rates!$G$3*B371)+(Calculator!$B$15*Rates!$G$4*B371),(($B$15*E371*Rates!$G$3*B371)+(Calculator!$B$15*Rates!$G$4*B371)*0.98))</f>
        <v>2588.6653982594221</v>
      </c>
      <c r="D371" s="49">
        <f t="shared" si="5"/>
        <v>2735.6081102594221</v>
      </c>
      <c r="E371" s="5">
        <f>LOOKUP($C$2,Wage_Index!$A$3:$A$3297,Wage_Index!$B$3:$B$3297)</f>
        <v>0.75670000000000004</v>
      </c>
    </row>
    <row r="372" spans="1:5" x14ac:dyDescent="0.25">
      <c r="A372" s="5" t="s">
        <v>1458</v>
      </c>
      <c r="B372" s="5">
        <v>0.99439999999999995</v>
      </c>
      <c r="C372" s="49">
        <f>IF($C$5="off",($B$15*E372*Rates!$G$3*B372)+(Calculator!$B$15*Rates!$G$4*B372),(($B$15*E372*Rates!$G$3*B372)+(Calculator!$B$15*Rates!$G$4*B372)*0.98))</f>
        <v>1510.3965686963381</v>
      </c>
      <c r="D372" s="49">
        <f t="shared" si="5"/>
        <v>1657.3392806963382</v>
      </c>
      <c r="E372" s="5">
        <f>LOOKUP($C$2,Wage_Index!$A$3:$A$3297,Wage_Index!$B$3:$B$3297)</f>
        <v>0.75670000000000004</v>
      </c>
    </row>
    <row r="373" spans="1:5" x14ac:dyDescent="0.25">
      <c r="A373" s="5" t="s">
        <v>1459</v>
      </c>
      <c r="B373" s="5">
        <v>1.0451999999999999</v>
      </c>
      <c r="C373" s="49">
        <f>IF($C$5="off",($B$15*E373*Rates!$G$3*B373)+(Calculator!$B$15*Rates!$G$4*B373),(($B$15*E373*Rates!$G$3*B373)+(Calculator!$B$15*Rates!$G$4*B373)*0.98))</f>
        <v>1587.5568117471969</v>
      </c>
      <c r="D373" s="49">
        <f t="shared" si="5"/>
        <v>1734.4995237471969</v>
      </c>
      <c r="E373" s="5">
        <f>LOOKUP($C$2,Wage_Index!$A$3:$A$3297,Wage_Index!$B$3:$B$3297)</f>
        <v>0.75670000000000004</v>
      </c>
    </row>
    <row r="374" spans="1:5" x14ac:dyDescent="0.25">
      <c r="A374" s="5" t="s">
        <v>1460</v>
      </c>
      <c r="B374" s="5">
        <v>1.1417999999999999</v>
      </c>
      <c r="C374" s="49">
        <f>IF($C$5="off",($B$15*E374*Rates!$G$3*B374)+(Calculator!$B$15*Rates!$G$4*B374),(($B$15*E374*Rates!$G$3*B374)+(Calculator!$B$15*Rates!$G$4*B374)*0.98))</f>
        <v>1734.2827857376096</v>
      </c>
      <c r="D374" s="49">
        <f t="shared" si="5"/>
        <v>1881.2254977376097</v>
      </c>
      <c r="E374" s="5">
        <f>LOOKUP($C$2,Wage_Index!$A$3:$A$3297,Wage_Index!$B$3:$B$3297)</f>
        <v>0.75670000000000004</v>
      </c>
    </row>
    <row r="375" spans="1:5" x14ac:dyDescent="0.25">
      <c r="A375" s="5" t="s">
        <v>1470</v>
      </c>
      <c r="B375" s="5">
        <v>1.1878</v>
      </c>
      <c r="C375" s="49">
        <f>IF($C$5="off",($B$15*E375*Rates!$G$3*B375)+(Calculator!$B$15*Rates!$G$4*B375),(($B$15*E375*Rates!$G$3*B375)+(Calculator!$B$15*Rates!$G$4*B375)*0.98))</f>
        <v>1804.1522971616155</v>
      </c>
      <c r="D375" s="49">
        <f t="shared" si="5"/>
        <v>1951.0950091616155</v>
      </c>
      <c r="E375" s="5">
        <f>LOOKUP($C$2,Wage_Index!$A$3:$A$3297,Wage_Index!$B$3:$B$3297)</f>
        <v>0.75670000000000004</v>
      </c>
    </row>
    <row r="376" spans="1:5" x14ac:dyDescent="0.25">
      <c r="A376" s="5" t="s">
        <v>1471</v>
      </c>
      <c r="B376" s="5">
        <v>1.2385999999999999</v>
      </c>
      <c r="C376" s="49">
        <f>IF($C$5="off",($B$15*E376*Rates!$G$3*B376)+(Calculator!$B$15*Rates!$G$4*B376),(($B$15*E376*Rates!$G$3*B376)+(Calculator!$B$15*Rates!$G$4*B376)*0.98))</f>
        <v>1881.3125402124742</v>
      </c>
      <c r="D376" s="49">
        <f t="shared" si="5"/>
        <v>2028.2552522124743</v>
      </c>
      <c r="E376" s="5">
        <f>LOOKUP($C$2,Wage_Index!$A$3:$A$3297,Wage_Index!$B$3:$B$3297)</f>
        <v>0.75670000000000004</v>
      </c>
    </row>
    <row r="377" spans="1:5" x14ac:dyDescent="0.25">
      <c r="A377" s="5" t="s">
        <v>1472</v>
      </c>
      <c r="B377" s="5">
        <v>1.3351999999999999</v>
      </c>
      <c r="C377" s="49">
        <f>IF($C$5="off",($B$15*E377*Rates!$G$3*B377)+(Calculator!$B$15*Rates!$G$4*B377),(($B$15*E377*Rates!$G$3*B377)+(Calculator!$B$15*Rates!$G$4*B377)*0.98))</f>
        <v>2028.038514202887</v>
      </c>
      <c r="D377" s="49">
        <f t="shared" si="5"/>
        <v>2174.9812262028868</v>
      </c>
      <c r="E377" s="5">
        <f>LOOKUP($C$2,Wage_Index!$A$3:$A$3297,Wage_Index!$B$3:$B$3297)</f>
        <v>0.75670000000000004</v>
      </c>
    </row>
    <row r="378" spans="1:5" x14ac:dyDescent="0.25">
      <c r="A378" s="5" t="s">
        <v>1446</v>
      </c>
      <c r="B378" s="5">
        <v>1.25</v>
      </c>
      <c r="C378" s="49">
        <f>IF($C$5="off",($B$15*E378*Rates!$G$3*B378)+(Calculator!$B$15*Rates!$G$4*B378),(($B$15*E378*Rates!$G$3*B378)+(Calculator!$B$15*Rates!$G$4*B378)*0.98))</f>
        <v>1898.6280278262498</v>
      </c>
      <c r="D378" s="49">
        <f t="shared" si="5"/>
        <v>2045.5707398262498</v>
      </c>
      <c r="E378" s="5">
        <f>LOOKUP($C$2,Wage_Index!$A$3:$A$3297,Wage_Index!$B$3:$B$3297)</f>
        <v>0.75670000000000004</v>
      </c>
    </row>
    <row r="379" spans="1:5" x14ac:dyDescent="0.25">
      <c r="A379" s="5" t="s">
        <v>1447</v>
      </c>
      <c r="B379" s="5">
        <v>1.3008</v>
      </c>
      <c r="C379" s="49">
        <f>IF($C$5="off",($B$15*E379*Rates!$G$3*B379)+(Calculator!$B$15*Rates!$G$4*B379),(($B$15*E379*Rates!$G$3*B379)+(Calculator!$B$15*Rates!$G$4*B379)*0.98))</f>
        <v>1975.7882708771085</v>
      </c>
      <c r="D379" s="49">
        <f t="shared" si="5"/>
        <v>2122.7309828771085</v>
      </c>
      <c r="E379" s="5">
        <f>LOOKUP($C$2,Wage_Index!$A$3:$A$3297,Wage_Index!$B$3:$B$3297)</f>
        <v>0.75670000000000004</v>
      </c>
    </row>
    <row r="380" spans="1:5" x14ac:dyDescent="0.25">
      <c r="A380" s="5" t="s">
        <v>1448</v>
      </c>
      <c r="B380" s="5">
        <v>1.3974</v>
      </c>
      <c r="C380" s="49">
        <f>IF($C$5="off",($B$15*E380*Rates!$G$3*B380)+(Calculator!$B$15*Rates!$G$4*B380),(($B$15*E380*Rates!$G$3*B380)+(Calculator!$B$15*Rates!$G$4*B380)*0.98))</f>
        <v>2122.514244867521</v>
      </c>
      <c r="D380" s="49">
        <f t="shared" si="5"/>
        <v>2269.4569568675211</v>
      </c>
      <c r="E380" s="5">
        <f>LOOKUP($C$2,Wage_Index!$A$3:$A$3297,Wage_Index!$B$3:$B$3297)</f>
        <v>0.75670000000000004</v>
      </c>
    </row>
    <row r="381" spans="1:5" x14ac:dyDescent="0.25">
      <c r="A381" s="5" t="s">
        <v>1746</v>
      </c>
      <c r="B381" s="5">
        <v>1.1227</v>
      </c>
      <c r="C381" s="49">
        <f>IF($C$5="off",($B$15*E381*Rates!$G$3*B381)+(Calculator!$B$15*Rates!$G$4*B381),(($B$15*E381*Rates!$G$3*B381)+(Calculator!$B$15*Rates!$G$4*B381)*0.98))</f>
        <v>1705.2717494724245</v>
      </c>
      <c r="D381" s="49">
        <f t="shared" si="5"/>
        <v>1852.2144614724245</v>
      </c>
      <c r="E381" s="5">
        <f>LOOKUP($C$2,Wage_Index!$A$3:$A$3297,Wage_Index!$B$3:$B$3297)</f>
        <v>0.75670000000000004</v>
      </c>
    </row>
    <row r="382" spans="1:5" x14ac:dyDescent="0.25">
      <c r="A382" s="5" t="s">
        <v>1747</v>
      </c>
      <c r="B382" s="5">
        <v>1.1735</v>
      </c>
      <c r="C382" s="49">
        <f>IF($C$5="off",($B$15*E382*Rates!$G$3*B382)+(Calculator!$B$15*Rates!$G$4*B382),(($B$15*E382*Rates!$G$3*B382)+(Calculator!$B$15*Rates!$G$4*B382)*0.98))</f>
        <v>1782.4319925232833</v>
      </c>
      <c r="D382" s="49">
        <f t="shared" si="5"/>
        <v>1929.3747045232833</v>
      </c>
      <c r="E382" s="5">
        <f>LOOKUP($C$2,Wage_Index!$A$3:$A$3297,Wage_Index!$B$3:$B$3297)</f>
        <v>0.75670000000000004</v>
      </c>
    </row>
    <row r="383" spans="1:5" x14ac:dyDescent="0.25">
      <c r="A383" s="5" t="s">
        <v>1748</v>
      </c>
      <c r="B383" s="5">
        <v>1.2701</v>
      </c>
      <c r="C383" s="49">
        <f>IF($C$5="off",($B$15*E383*Rates!$G$3*B383)+(Calculator!$B$15*Rates!$G$4*B383),(($B$15*E383*Rates!$G$3*B383)+(Calculator!$B$15*Rates!$G$4*B383)*0.98))</f>
        <v>1929.157966513696</v>
      </c>
      <c r="D383" s="49">
        <f t="shared" si="5"/>
        <v>2076.100678513696</v>
      </c>
      <c r="E383" s="5">
        <f>LOOKUP($C$2,Wage_Index!$A$3:$A$3297,Wage_Index!$B$3:$B$3297)</f>
        <v>0.75670000000000004</v>
      </c>
    </row>
    <row r="384" spans="1:5" x14ac:dyDescent="0.25">
      <c r="A384" s="5" t="s">
        <v>1758</v>
      </c>
      <c r="B384" s="5">
        <v>1.2329000000000001</v>
      </c>
      <c r="C384" s="49">
        <f>IF($C$5="off",($B$15*E384*Rates!$G$3*B384)+(Calculator!$B$15*Rates!$G$4*B384),(($B$15*E384*Rates!$G$3*B384)+(Calculator!$B$15*Rates!$G$4*B384)*0.98))</f>
        <v>1872.6547964055869</v>
      </c>
      <c r="D384" s="49">
        <f t="shared" si="5"/>
        <v>2019.597508405587</v>
      </c>
      <c r="E384" s="5">
        <f>LOOKUP($C$2,Wage_Index!$A$3:$A$3297,Wage_Index!$B$3:$B$3297)</f>
        <v>0.75670000000000004</v>
      </c>
    </row>
    <row r="385" spans="1:5" x14ac:dyDescent="0.25">
      <c r="A385" s="5" t="s">
        <v>1759</v>
      </c>
      <c r="B385" s="5">
        <v>1.2836000000000001</v>
      </c>
      <c r="C385" s="49">
        <f>IF($C$5="off",($B$15*E385*Rates!$G$3*B385)+(Calculator!$B$15*Rates!$G$4*B385),(($B$15*E385*Rates!$G$3*B385)+(Calculator!$B$15*Rates!$G$4*B385)*0.98))</f>
        <v>1949.6631492142196</v>
      </c>
      <c r="D385" s="49">
        <f t="shared" si="5"/>
        <v>2096.6058612142197</v>
      </c>
      <c r="E385" s="5">
        <f>LOOKUP($C$2,Wage_Index!$A$3:$A$3297,Wage_Index!$B$3:$B$3297)</f>
        <v>0.75670000000000004</v>
      </c>
    </row>
    <row r="386" spans="1:5" x14ac:dyDescent="0.25">
      <c r="A386" s="5" t="s">
        <v>1760</v>
      </c>
      <c r="B386" s="5">
        <v>1.3803000000000001</v>
      </c>
      <c r="C386" s="49">
        <f>IF($C$5="off",($B$15*E386*Rates!$G$3*B386)+(Calculator!$B$15*Rates!$G$4*B386),(($B$15*E386*Rates!$G$3*B386)+(Calculator!$B$15*Rates!$G$4*B386)*0.98))</f>
        <v>2096.5410134468584</v>
      </c>
      <c r="D386" s="49">
        <f t="shared" si="5"/>
        <v>2243.4837254468584</v>
      </c>
      <c r="E386" s="5">
        <f>LOOKUP($C$2,Wage_Index!$A$3:$A$3297,Wage_Index!$B$3:$B$3297)</f>
        <v>0.75670000000000004</v>
      </c>
    </row>
    <row r="387" spans="1:5" x14ac:dyDescent="0.25">
      <c r="A387" s="5" t="s">
        <v>1734</v>
      </c>
      <c r="B387" s="5">
        <v>1.3878999999999999</v>
      </c>
      <c r="C387" s="49">
        <f>IF($C$5="off",($B$15*E387*Rates!$G$3*B387)+(Calculator!$B$15*Rates!$G$4*B387),(($B$15*E387*Rates!$G$3*B387)+(Calculator!$B$15*Rates!$G$4*B387)*0.98))</f>
        <v>2108.0846718560415</v>
      </c>
      <c r="D387" s="49">
        <f t="shared" si="5"/>
        <v>2255.0273838560415</v>
      </c>
      <c r="E387" s="5">
        <f>LOOKUP($C$2,Wage_Index!$A$3:$A$3297,Wage_Index!$B$3:$B$3297)</f>
        <v>0.75670000000000004</v>
      </c>
    </row>
    <row r="388" spans="1:5" x14ac:dyDescent="0.25">
      <c r="A388" s="5" t="s">
        <v>1735</v>
      </c>
      <c r="B388" s="5">
        <v>1.4386000000000001</v>
      </c>
      <c r="C388" s="49">
        <f>IF($C$5="off",($B$15*E388*Rates!$G$3*B388)+(Calculator!$B$15*Rates!$G$4*B388),(($B$15*E388*Rates!$G$3*B388)+(Calculator!$B$15*Rates!$G$4*B388)*0.98))</f>
        <v>2185.0930246646749</v>
      </c>
      <c r="D388" s="49">
        <f t="shared" si="5"/>
        <v>2332.0357366646749</v>
      </c>
      <c r="E388" s="5">
        <f>LOOKUP($C$2,Wage_Index!$A$3:$A$3297,Wage_Index!$B$3:$B$3297)</f>
        <v>0.75670000000000004</v>
      </c>
    </row>
    <row r="389" spans="1:5" x14ac:dyDescent="0.25">
      <c r="A389" s="5" t="s">
        <v>1736</v>
      </c>
      <c r="B389" s="5">
        <v>1.5351999999999999</v>
      </c>
      <c r="C389" s="49">
        <f>IF($C$5="off",($B$15*E389*Rates!$G$3*B389)+(Calculator!$B$15*Rates!$G$4*B389),(($B$15*E389*Rates!$G$3*B389)+(Calculator!$B$15*Rates!$G$4*B389)*0.98))</f>
        <v>2331.8189986550869</v>
      </c>
      <c r="D389" s="49">
        <f t="shared" si="5"/>
        <v>2478.761710655087</v>
      </c>
      <c r="E389" s="5">
        <f>LOOKUP($C$2,Wage_Index!$A$3:$A$3297,Wage_Index!$B$3:$B$3297)</f>
        <v>0.75670000000000004</v>
      </c>
    </row>
    <row r="390" spans="1:5" x14ac:dyDescent="0.25">
      <c r="A390" s="5" t="s">
        <v>1422</v>
      </c>
      <c r="B390" s="5">
        <v>0.9698</v>
      </c>
      <c r="C390" s="49">
        <f>IF($C$5="off",($B$15*E390*Rates!$G$3*B390)+(Calculator!$B$15*Rates!$G$4*B390),(($B$15*E390*Rates!$G$3*B390)+(Calculator!$B$15*Rates!$G$4*B390)*0.98))</f>
        <v>1473.0315691087176</v>
      </c>
      <c r="D390" s="49">
        <f t="shared" si="5"/>
        <v>1619.9742811087176</v>
      </c>
      <c r="E390" s="5">
        <f>LOOKUP($C$2,Wage_Index!$A$3:$A$3297,Wage_Index!$B$3:$B$3297)</f>
        <v>0.75670000000000004</v>
      </c>
    </row>
    <row r="391" spans="1:5" x14ac:dyDescent="0.25">
      <c r="A391" s="5" t="s">
        <v>1423</v>
      </c>
      <c r="B391" s="5">
        <v>1.0205</v>
      </c>
      <c r="C391" s="49">
        <f>IF($C$5="off",($B$15*E391*Rates!$G$3*B391)+(Calculator!$B$15*Rates!$G$4*B391),(($B$15*E391*Rates!$G$3*B391)+(Calculator!$B$15*Rates!$G$4*B391)*0.98))</f>
        <v>1550.0399219173505</v>
      </c>
      <c r="D391" s="49">
        <f t="shared" si="5"/>
        <v>1696.9826339173505</v>
      </c>
      <c r="E391" s="5">
        <f>LOOKUP($C$2,Wage_Index!$A$3:$A$3297,Wage_Index!$B$3:$B$3297)</f>
        <v>0.75670000000000004</v>
      </c>
    </row>
    <row r="392" spans="1:5" x14ac:dyDescent="0.25">
      <c r="A392" s="5" t="s">
        <v>1424</v>
      </c>
      <c r="B392" s="5">
        <v>1.1171</v>
      </c>
      <c r="C392" s="49">
        <f>IF($C$5="off",($B$15*E392*Rates!$G$3*B392)+(Calculator!$B$15*Rates!$G$4*B392),(($B$15*E392*Rates!$G$3*B392)+(Calculator!$B$15*Rates!$G$4*B392)*0.98))</f>
        <v>1696.7658959077628</v>
      </c>
      <c r="D392" s="49">
        <f t="shared" si="5"/>
        <v>1843.7086079077628</v>
      </c>
      <c r="E392" s="5">
        <f>LOOKUP($C$2,Wage_Index!$A$3:$A$3297,Wage_Index!$B$3:$B$3297)</f>
        <v>0.75670000000000004</v>
      </c>
    </row>
    <row r="393" spans="1:5" x14ac:dyDescent="0.25">
      <c r="A393" s="5" t="s">
        <v>1434</v>
      </c>
      <c r="B393" s="5">
        <v>1.1321000000000001</v>
      </c>
      <c r="C393" s="49">
        <f>IF($C$5="off",($B$15*E393*Rates!$G$3*B393)+(Calculator!$B$15*Rates!$G$4*B393),(($B$15*E393*Rates!$G$3*B393)+(Calculator!$B$15*Rates!$G$4*B393)*0.98))</f>
        <v>1719.549432241678</v>
      </c>
      <c r="D393" s="49">
        <f t="shared" si="5"/>
        <v>1866.492144241678</v>
      </c>
      <c r="E393" s="5">
        <f>LOOKUP($C$2,Wage_Index!$A$3:$A$3297,Wage_Index!$B$3:$B$3297)</f>
        <v>0.75670000000000004</v>
      </c>
    </row>
    <row r="394" spans="1:5" x14ac:dyDescent="0.25">
      <c r="A394" s="5" t="s">
        <v>1435</v>
      </c>
      <c r="B394" s="5">
        <v>1.1828000000000001</v>
      </c>
      <c r="C394" s="49">
        <f>IF($C$5="off",($B$15*E394*Rates!$G$3*B394)+(Calculator!$B$15*Rates!$G$4*B394),(($B$15*E394*Rates!$G$3*B394)+(Calculator!$B$15*Rates!$G$4*B394)*0.98))</f>
        <v>1796.5577850503107</v>
      </c>
      <c r="D394" s="49">
        <f t="shared" si="5"/>
        <v>1943.5004970503107</v>
      </c>
      <c r="E394" s="5">
        <f>LOOKUP($C$2,Wage_Index!$A$3:$A$3297,Wage_Index!$B$3:$B$3297)</f>
        <v>0.75670000000000004</v>
      </c>
    </row>
    <row r="395" spans="1:5" x14ac:dyDescent="0.25">
      <c r="A395" s="5" t="s">
        <v>1436</v>
      </c>
      <c r="B395" s="5">
        <v>1.2795000000000001</v>
      </c>
      <c r="C395" s="49">
        <f>IF($C$5="off",($B$15*E395*Rates!$G$3*B395)+(Calculator!$B$15*Rates!$G$4*B395),(($B$15*E395*Rates!$G$3*B395)+(Calculator!$B$15*Rates!$G$4*B395)*0.98))</f>
        <v>1943.4356492829495</v>
      </c>
      <c r="D395" s="49">
        <f t="shared" si="5"/>
        <v>2090.3783612829493</v>
      </c>
      <c r="E395" s="5">
        <f>LOOKUP($C$2,Wage_Index!$A$3:$A$3297,Wage_Index!$B$3:$B$3297)</f>
        <v>0.75670000000000004</v>
      </c>
    </row>
    <row r="396" spans="1:5" x14ac:dyDescent="0.25">
      <c r="A396" s="5" t="s">
        <v>1410</v>
      </c>
      <c r="B396" s="5">
        <v>1.2212000000000001</v>
      </c>
      <c r="C396" s="49">
        <f>IF($C$5="off",($B$15*E396*Rates!$G$3*B396)+(Calculator!$B$15*Rates!$G$4*B396),(($B$15*E396*Rates!$G$3*B396)+(Calculator!$B$15*Rates!$G$4*B396)*0.98))</f>
        <v>1854.883638065133</v>
      </c>
      <c r="D396" s="49">
        <f t="shared" si="5"/>
        <v>2001.8263500651331</v>
      </c>
      <c r="E396" s="5">
        <f>LOOKUP($C$2,Wage_Index!$A$3:$A$3297,Wage_Index!$B$3:$B$3297)</f>
        <v>0.75670000000000004</v>
      </c>
    </row>
    <row r="397" spans="1:5" x14ac:dyDescent="0.25">
      <c r="A397" s="5" t="s">
        <v>1411</v>
      </c>
      <c r="B397" s="5">
        <v>1.2719</v>
      </c>
      <c r="C397" s="49">
        <f>IF($C$5="off",($B$15*E397*Rates!$G$3*B397)+(Calculator!$B$15*Rates!$G$4*B397),(($B$15*E397*Rates!$G$3*B397)+(Calculator!$B$15*Rates!$G$4*B397)*0.98))</f>
        <v>1931.8919908737657</v>
      </c>
      <c r="D397" s="49">
        <f t="shared" si="5"/>
        <v>2078.8347028737658</v>
      </c>
      <c r="E397" s="5">
        <f>LOOKUP($C$2,Wage_Index!$A$3:$A$3297,Wage_Index!$B$3:$B$3297)</f>
        <v>0.75670000000000004</v>
      </c>
    </row>
    <row r="398" spans="1:5" x14ac:dyDescent="0.25">
      <c r="A398" s="5" t="s">
        <v>1412</v>
      </c>
      <c r="B398" s="5">
        <v>1.3685</v>
      </c>
      <c r="C398" s="49">
        <f>IF($C$5="off",($B$15*E398*Rates!$G$3*B398)+(Calculator!$B$15*Rates!$G$4*B398),(($B$15*E398*Rates!$G$3*B398)+(Calculator!$B$15*Rates!$G$4*B398)*0.98))</f>
        <v>2078.6179648641782</v>
      </c>
      <c r="D398" s="49">
        <f t="shared" si="5"/>
        <v>2225.5606768641783</v>
      </c>
      <c r="E398" s="5">
        <f>LOOKUP($C$2,Wage_Index!$A$3:$A$3297,Wage_Index!$B$3:$B$3297)</f>
        <v>0.75670000000000004</v>
      </c>
    </row>
    <row r="399" spans="1:5" x14ac:dyDescent="0.25">
      <c r="A399" s="5" t="s">
        <v>1710</v>
      </c>
      <c r="B399" s="5">
        <v>0.95309999999999995</v>
      </c>
      <c r="C399" s="49">
        <f>IF($C$5="off",($B$15*E399*Rates!$G$3*B399)+(Calculator!$B$15*Rates!$G$4*B399),(($B$15*E399*Rates!$G$3*B399)+(Calculator!$B$15*Rates!$G$4*B399)*0.98))</f>
        <v>1447.6658986569589</v>
      </c>
      <c r="D399" s="49">
        <f t="shared" si="5"/>
        <v>1594.6086106569589</v>
      </c>
      <c r="E399" s="5">
        <f>LOOKUP($C$2,Wage_Index!$A$3:$A$3297,Wage_Index!$B$3:$B$3297)</f>
        <v>0.75670000000000004</v>
      </c>
    </row>
    <row r="400" spans="1:5" x14ac:dyDescent="0.25">
      <c r="A400" s="5" t="s">
        <v>1711</v>
      </c>
      <c r="B400" s="5">
        <v>1.0038</v>
      </c>
      <c r="C400" s="49">
        <f>IF($C$5="off",($B$15*E400*Rates!$G$3*B400)+(Calculator!$B$15*Rates!$G$4*B400),(($B$15*E400*Rates!$G$3*B400)+(Calculator!$B$15*Rates!$G$4*B400)*0.98))</f>
        <v>1524.6742514655916</v>
      </c>
      <c r="D400" s="49">
        <f t="shared" si="5"/>
        <v>1671.6169634655917</v>
      </c>
      <c r="E400" s="5">
        <f>LOOKUP($C$2,Wage_Index!$A$3:$A$3297,Wage_Index!$B$3:$B$3297)</f>
        <v>0.75670000000000004</v>
      </c>
    </row>
    <row r="401" spans="1:5" x14ac:dyDescent="0.25">
      <c r="A401" s="5" t="s">
        <v>1712</v>
      </c>
      <c r="B401" s="5">
        <v>1.1005</v>
      </c>
      <c r="C401" s="49">
        <f>IF($C$5="off",($B$15*E401*Rates!$G$3*B401)+(Calculator!$B$15*Rates!$G$4*B401),(($B$15*E401*Rates!$G$3*B401)+(Calculator!$B$15*Rates!$G$4*B401)*0.98))</f>
        <v>1671.5521156982304</v>
      </c>
      <c r="D401" s="49">
        <f t="shared" si="5"/>
        <v>1818.4948276982304</v>
      </c>
      <c r="E401" s="5">
        <f>LOOKUP($C$2,Wage_Index!$A$3:$A$3297,Wage_Index!$B$3:$B$3297)</f>
        <v>0.75670000000000004</v>
      </c>
    </row>
    <row r="402" spans="1:5" x14ac:dyDescent="0.25">
      <c r="A402" s="5" t="s">
        <v>1722</v>
      </c>
      <c r="B402" s="5">
        <v>1.1061000000000001</v>
      </c>
      <c r="C402" s="49">
        <f>IF($C$5="off",($B$15*E402*Rates!$G$3*B402)+(Calculator!$B$15*Rates!$G$4*B402),(($B$15*E402*Rates!$G$3*B402)+(Calculator!$B$15*Rates!$G$4*B402)*0.98))</f>
        <v>1680.0579692628921</v>
      </c>
      <c r="D402" s="49">
        <f t="shared" si="5"/>
        <v>1827.0006812628922</v>
      </c>
      <c r="E402" s="5">
        <f>LOOKUP($C$2,Wage_Index!$A$3:$A$3297,Wage_Index!$B$3:$B$3297)</f>
        <v>0.75670000000000004</v>
      </c>
    </row>
    <row r="403" spans="1:5" x14ac:dyDescent="0.25">
      <c r="A403" s="5" t="s">
        <v>1723</v>
      </c>
      <c r="B403" s="5">
        <v>1.1568000000000001</v>
      </c>
      <c r="C403" s="49">
        <f>IF($C$5="off",($B$15*E403*Rates!$G$3*B403)+(Calculator!$B$15*Rates!$G$4*B403),(($B$15*E403*Rates!$G$3*B403)+(Calculator!$B$15*Rates!$G$4*B403)*0.98))</f>
        <v>1757.0663220715246</v>
      </c>
      <c r="D403" s="49">
        <f t="shared" si="5"/>
        <v>1904.0090340715246</v>
      </c>
      <c r="E403" s="5">
        <f>LOOKUP($C$2,Wage_Index!$A$3:$A$3297,Wage_Index!$B$3:$B$3297)</f>
        <v>0.75670000000000004</v>
      </c>
    </row>
    <row r="404" spans="1:5" x14ac:dyDescent="0.25">
      <c r="A404" s="5" t="s">
        <v>1724</v>
      </c>
      <c r="B404" s="5">
        <v>1.2535000000000001</v>
      </c>
      <c r="C404" s="49">
        <f>IF($C$5="off",($B$15*E404*Rates!$G$3*B404)+(Calculator!$B$15*Rates!$G$4*B404),(($B$15*E404*Rates!$G$3*B404)+(Calculator!$B$15*Rates!$G$4*B404)*0.98))</f>
        <v>1903.9441863041634</v>
      </c>
      <c r="D404" s="49">
        <f t="shared" si="5"/>
        <v>2050.8868983041634</v>
      </c>
      <c r="E404" s="5">
        <f>LOOKUP($C$2,Wage_Index!$A$3:$A$3297,Wage_Index!$B$3:$B$3297)</f>
        <v>0.75670000000000004</v>
      </c>
    </row>
    <row r="405" spans="1:5" x14ac:dyDescent="0.25">
      <c r="A405" s="5" t="s">
        <v>1698</v>
      </c>
      <c r="B405" s="5">
        <v>1.264</v>
      </c>
      <c r="C405" s="49">
        <f>IF($C$5="off",($B$15*E405*Rates!$G$3*B405)+(Calculator!$B$15*Rates!$G$4*B405),(($B$15*E405*Rates!$G$3*B405)+(Calculator!$B$15*Rates!$G$4*B405)*0.98))</f>
        <v>1919.8926617379038</v>
      </c>
      <c r="D405" s="49">
        <f t="shared" si="5"/>
        <v>2066.8353737379039</v>
      </c>
      <c r="E405" s="5">
        <f>LOOKUP($C$2,Wage_Index!$A$3:$A$3297,Wage_Index!$B$3:$B$3297)</f>
        <v>0.75670000000000004</v>
      </c>
    </row>
    <row r="406" spans="1:5" x14ac:dyDescent="0.25">
      <c r="A406" s="5" t="s">
        <v>1699</v>
      </c>
      <c r="B406" s="5">
        <v>1.3147</v>
      </c>
      <c r="C406" s="49">
        <f>IF($C$5="off",($B$15*E406*Rates!$G$3*B406)+(Calculator!$B$15*Rates!$G$4*B406),(($B$15*E406*Rates!$G$3*B406)+(Calculator!$B$15*Rates!$G$4*B406)*0.98))</f>
        <v>1996.9010145465363</v>
      </c>
      <c r="D406" s="49">
        <f t="shared" ref="D406:D452" si="6">C406+$B$17</f>
        <v>2143.8437265465363</v>
      </c>
      <c r="E406" s="5">
        <f>LOOKUP($C$2,Wage_Index!$A$3:$A$3297,Wage_Index!$B$3:$B$3297)</f>
        <v>0.75670000000000004</v>
      </c>
    </row>
    <row r="407" spans="1:5" x14ac:dyDescent="0.25">
      <c r="A407" s="5" t="s">
        <v>1700</v>
      </c>
      <c r="B407" s="5">
        <v>1.4114</v>
      </c>
      <c r="C407" s="49">
        <f>IF($C$5="off",($B$15*E407*Rates!$G$3*B407)+(Calculator!$B$15*Rates!$G$4*B407),(($B$15*E407*Rates!$G$3*B407)+(Calculator!$B$15*Rates!$G$4*B407)*0.98))</f>
        <v>2143.7788787791751</v>
      </c>
      <c r="D407" s="49">
        <f t="shared" si="6"/>
        <v>2290.7215907791751</v>
      </c>
      <c r="E407" s="5">
        <f>LOOKUP($C$2,Wage_Index!$A$3:$A$3297,Wage_Index!$B$3:$B$3297)</f>
        <v>0.75670000000000004</v>
      </c>
    </row>
    <row r="408" spans="1:5" x14ac:dyDescent="0.25">
      <c r="A408" s="5" t="s">
        <v>1494</v>
      </c>
      <c r="B408" s="5">
        <v>1.0082</v>
      </c>
      <c r="C408" s="49">
        <f>IF($C$5="off",($B$15*E408*Rates!$G$3*B408)+(Calculator!$B$15*Rates!$G$4*B408),(($B$15*E408*Rates!$G$3*B408)+(Calculator!$B$15*Rates!$G$4*B408)*0.98))</f>
        <v>1531.3574221235401</v>
      </c>
      <c r="D408" s="49">
        <f t="shared" si="6"/>
        <v>1678.3001341235401</v>
      </c>
      <c r="E408" s="5">
        <f>LOOKUP($C$2,Wage_Index!$A$3:$A$3297,Wage_Index!$B$3:$B$3297)</f>
        <v>0.75670000000000004</v>
      </c>
    </row>
    <row r="409" spans="1:5" x14ac:dyDescent="0.25">
      <c r="A409" s="5" t="s">
        <v>1495</v>
      </c>
      <c r="B409" s="5">
        <v>1.0589999999999999</v>
      </c>
      <c r="C409" s="49">
        <f>IF($C$5="off",($B$15*E409*Rates!$G$3*B409)+(Calculator!$B$15*Rates!$G$4*B409),(($B$15*E409*Rates!$G$3*B409)+(Calculator!$B$15*Rates!$G$4*B409)*0.98))</f>
        <v>1608.5176651743989</v>
      </c>
      <c r="D409" s="49">
        <f t="shared" si="6"/>
        <v>1755.4603771743989</v>
      </c>
      <c r="E409" s="5">
        <f>LOOKUP($C$2,Wage_Index!$A$3:$A$3297,Wage_Index!$B$3:$B$3297)</f>
        <v>0.75670000000000004</v>
      </c>
    </row>
    <row r="410" spans="1:5" x14ac:dyDescent="0.25">
      <c r="A410" s="5" t="s">
        <v>1496</v>
      </c>
      <c r="B410" s="5">
        <v>1.1556</v>
      </c>
      <c r="C410" s="49">
        <f>IF($C$5="off",($B$15*E410*Rates!$G$3*B410)+(Calculator!$B$15*Rates!$G$4*B410),(($B$15*E410*Rates!$G$3*B410)+(Calculator!$B$15*Rates!$G$4*B410)*0.98))</f>
        <v>1755.2436391648112</v>
      </c>
      <c r="D410" s="49">
        <f t="shared" si="6"/>
        <v>1902.1863511648112</v>
      </c>
      <c r="E410" s="5">
        <f>LOOKUP($C$2,Wage_Index!$A$3:$A$3297,Wage_Index!$B$3:$B$3297)</f>
        <v>0.75670000000000004</v>
      </c>
    </row>
    <row r="411" spans="1:5" x14ac:dyDescent="0.25">
      <c r="A411" s="5" t="s">
        <v>1506</v>
      </c>
      <c r="B411" s="5">
        <v>1.1593</v>
      </c>
      <c r="C411" s="49">
        <f>IF($C$5="off",($B$15*E411*Rates!$G$3*B411)+(Calculator!$B$15*Rates!$G$4*B411),(($B$15*E411*Rates!$G$3*B411)+(Calculator!$B$15*Rates!$G$4*B411)*0.98))</f>
        <v>1760.8635781271773</v>
      </c>
      <c r="D411" s="49">
        <f t="shared" si="6"/>
        <v>1907.8062901271774</v>
      </c>
      <c r="E411" s="5">
        <f>LOOKUP($C$2,Wage_Index!$A$3:$A$3297,Wage_Index!$B$3:$B$3297)</f>
        <v>0.75670000000000004</v>
      </c>
    </row>
    <row r="412" spans="1:5" x14ac:dyDescent="0.25">
      <c r="A412" s="5" t="s">
        <v>1507</v>
      </c>
      <c r="B412" s="5">
        <v>1.21</v>
      </c>
      <c r="C412" s="49">
        <f>IF($C$5="off",($B$15*E412*Rates!$G$3*B412)+(Calculator!$B$15*Rates!$G$4*B412),(($B$15*E412*Rates!$G$3*B412)+(Calculator!$B$15*Rates!$G$4*B412)*0.98))</f>
        <v>1837.8719309358098</v>
      </c>
      <c r="D412" s="49">
        <f t="shared" si="6"/>
        <v>1984.8146429358098</v>
      </c>
      <c r="E412" s="5">
        <f>LOOKUP($C$2,Wage_Index!$A$3:$A$3297,Wage_Index!$B$3:$B$3297)</f>
        <v>0.75670000000000004</v>
      </c>
    </row>
    <row r="413" spans="1:5" x14ac:dyDescent="0.25">
      <c r="A413" s="5" t="s">
        <v>1508</v>
      </c>
      <c r="B413" s="5">
        <v>1.3066</v>
      </c>
      <c r="C413" s="49">
        <f>IF($C$5="off",($B$15*E413*Rates!$G$3*B413)+(Calculator!$B$15*Rates!$G$4*B413),(($B$15*E413*Rates!$G$3*B413)+(Calculator!$B$15*Rates!$G$4*B413)*0.98))</f>
        <v>1984.5979049262226</v>
      </c>
      <c r="D413" s="49">
        <f t="shared" si="6"/>
        <v>2131.5406169262224</v>
      </c>
      <c r="E413" s="5">
        <f>LOOKUP($C$2,Wage_Index!$A$3:$A$3297,Wage_Index!$B$3:$B$3297)</f>
        <v>0.75670000000000004</v>
      </c>
    </row>
    <row r="414" spans="1:5" x14ac:dyDescent="0.25">
      <c r="A414" s="5" t="s">
        <v>1482</v>
      </c>
      <c r="B414" s="5">
        <v>1.2710999999999999</v>
      </c>
      <c r="C414" s="49">
        <f>IF($C$5="off",($B$15*E414*Rates!$G$3*B414)+(Calculator!$B$15*Rates!$G$4*B414),(($B$15*E414*Rates!$G$3*B414)+(Calculator!$B$15*Rates!$G$4*B414)*0.98))</f>
        <v>1930.6768689359567</v>
      </c>
      <c r="D414" s="49">
        <f t="shared" si="6"/>
        <v>2077.6195809359565</v>
      </c>
      <c r="E414" s="5">
        <f>LOOKUP($C$2,Wage_Index!$A$3:$A$3297,Wage_Index!$B$3:$B$3297)</f>
        <v>0.75670000000000004</v>
      </c>
    </row>
    <row r="415" spans="1:5" x14ac:dyDescent="0.25">
      <c r="A415" s="5" t="s">
        <v>1483</v>
      </c>
      <c r="B415" s="5">
        <v>1.3218000000000001</v>
      </c>
      <c r="C415" s="49">
        <f>IF($C$5="off",($B$15*E415*Rates!$G$3*B415)+(Calculator!$B$15*Rates!$G$4*B415),(($B$15*E415*Rates!$G$3*B415)+(Calculator!$B$15*Rates!$G$4*B415)*0.98))</f>
        <v>2007.6852217445899</v>
      </c>
      <c r="D415" s="49">
        <f t="shared" si="6"/>
        <v>2154.6279337445899</v>
      </c>
      <c r="E415" s="5">
        <f>LOOKUP($C$2,Wage_Index!$A$3:$A$3297,Wage_Index!$B$3:$B$3297)</f>
        <v>0.75670000000000004</v>
      </c>
    </row>
    <row r="416" spans="1:5" x14ac:dyDescent="0.25">
      <c r="A416" s="5" t="s">
        <v>1484</v>
      </c>
      <c r="B416" s="5">
        <v>1.4184000000000001</v>
      </c>
      <c r="C416" s="49">
        <f>IF($C$5="off",($B$15*E416*Rates!$G$3*B416)+(Calculator!$B$15*Rates!$G$4*B416),(($B$15*E416*Rates!$G$3*B416)+(Calculator!$B$15*Rates!$G$4*B416)*0.98))</f>
        <v>2154.4111957350024</v>
      </c>
      <c r="D416" s="49">
        <f t="shared" si="6"/>
        <v>2301.3539077350024</v>
      </c>
      <c r="E416" s="5">
        <f>LOOKUP($C$2,Wage_Index!$A$3:$A$3297,Wage_Index!$B$3:$B$3297)</f>
        <v>0.75670000000000004</v>
      </c>
    </row>
    <row r="417" spans="1:5" x14ac:dyDescent="0.25">
      <c r="A417" s="5" t="s">
        <v>1530</v>
      </c>
      <c r="B417" s="5">
        <v>1.1393</v>
      </c>
      <c r="C417" s="49">
        <f>IF($C$5="off",($B$15*E417*Rates!$G$3*B417)+(Calculator!$B$15*Rates!$G$4*B417),(($B$15*E417*Rates!$G$3*B417)+(Calculator!$B$15*Rates!$G$4*B417)*0.98))</f>
        <v>1730.4855296819571</v>
      </c>
      <c r="D417" s="49">
        <f t="shared" si="6"/>
        <v>1877.4282416819572</v>
      </c>
      <c r="E417" s="5">
        <f>LOOKUP($C$2,Wage_Index!$A$3:$A$3297,Wage_Index!$B$3:$B$3297)</f>
        <v>0.75670000000000004</v>
      </c>
    </row>
    <row r="418" spans="1:5" x14ac:dyDescent="0.25">
      <c r="A418" s="5" t="s">
        <v>1531</v>
      </c>
      <c r="B418" s="5">
        <v>1.19</v>
      </c>
      <c r="C418" s="49">
        <f>IF($C$5="off",($B$15*E418*Rates!$G$3*B418)+(Calculator!$B$15*Rates!$G$4*B418),(($B$15*E418*Rates!$G$3*B418)+(Calculator!$B$15*Rates!$G$4*B418)*0.98))</f>
        <v>1807.4938824905898</v>
      </c>
      <c r="D418" s="49">
        <f t="shared" si="6"/>
        <v>1954.4365944905899</v>
      </c>
      <c r="E418" s="5">
        <f>LOOKUP($C$2,Wage_Index!$A$3:$A$3297,Wage_Index!$B$3:$B$3297)</f>
        <v>0.75670000000000004</v>
      </c>
    </row>
    <row r="419" spans="1:5" x14ac:dyDescent="0.25">
      <c r="A419" s="5" t="s">
        <v>1532</v>
      </c>
      <c r="B419" s="5">
        <v>1.2867</v>
      </c>
      <c r="C419" s="49">
        <f>IF($C$5="off",($B$15*E419*Rates!$G$3*B419)+(Calculator!$B$15*Rates!$G$4*B419),(($B$15*E419*Rates!$G$3*B419)+(Calculator!$B$15*Rates!$G$4*B419)*0.98))</f>
        <v>1954.3717467232286</v>
      </c>
      <c r="D419" s="49">
        <f t="shared" si="6"/>
        <v>2101.3144587232287</v>
      </c>
      <c r="E419" s="5">
        <f>LOOKUP($C$2,Wage_Index!$A$3:$A$3297,Wage_Index!$B$3:$B$3297)</f>
        <v>0.75670000000000004</v>
      </c>
    </row>
    <row r="420" spans="1:5" x14ac:dyDescent="0.25">
      <c r="A420" s="5" t="s">
        <v>1542</v>
      </c>
      <c r="B420" s="5">
        <v>1.3126</v>
      </c>
      <c r="C420" s="49">
        <f>IF($C$5="off",($B$15*E420*Rates!$G$3*B420)+(Calculator!$B$15*Rates!$G$4*B420),(($B$15*E420*Rates!$G$3*B420)+(Calculator!$B$15*Rates!$G$4*B420)*0.98))</f>
        <v>1993.7113194597882</v>
      </c>
      <c r="D420" s="49">
        <f t="shared" si="6"/>
        <v>2140.6540314597883</v>
      </c>
      <c r="E420" s="5">
        <f>LOOKUP($C$2,Wage_Index!$A$3:$A$3297,Wage_Index!$B$3:$B$3297)</f>
        <v>0.75670000000000004</v>
      </c>
    </row>
    <row r="421" spans="1:5" x14ac:dyDescent="0.25">
      <c r="A421" s="5" t="s">
        <v>1543</v>
      </c>
      <c r="B421" s="5">
        <v>1.3633</v>
      </c>
      <c r="C421" s="49">
        <f>IF($C$5="off",($B$15*E421*Rates!$G$3*B421)+(Calculator!$B$15*Rates!$G$4*B421),(($B$15*E421*Rates!$G$3*B421)+(Calculator!$B$15*Rates!$G$4*B421)*0.98))</f>
        <v>2070.7196722684212</v>
      </c>
      <c r="D421" s="49">
        <f t="shared" si="6"/>
        <v>2217.6623842684212</v>
      </c>
      <c r="E421" s="5">
        <f>LOOKUP($C$2,Wage_Index!$A$3:$A$3297,Wage_Index!$B$3:$B$3297)</f>
        <v>0.75670000000000004</v>
      </c>
    </row>
    <row r="422" spans="1:5" x14ac:dyDescent="0.25">
      <c r="A422" s="5" t="s">
        <v>1544</v>
      </c>
      <c r="B422" s="5">
        <v>1.46</v>
      </c>
      <c r="C422" s="49">
        <f>IF($C$5="off",($B$15*E422*Rates!$G$3*B422)+(Calculator!$B$15*Rates!$G$4*B422),(($B$15*E422*Rates!$G$3*B422)+(Calculator!$B$15*Rates!$G$4*B422)*0.98))</f>
        <v>2217.5975365010599</v>
      </c>
      <c r="D422" s="49">
        <f t="shared" si="6"/>
        <v>2364.54024850106</v>
      </c>
      <c r="E422" s="5">
        <f>LOOKUP($C$2,Wage_Index!$A$3:$A$3297,Wage_Index!$B$3:$B$3297)</f>
        <v>0.75670000000000004</v>
      </c>
    </row>
    <row r="423" spans="1:5" x14ac:dyDescent="0.25">
      <c r="A423" s="5" t="s">
        <v>1518</v>
      </c>
      <c r="B423" s="5">
        <v>1.4288000000000001</v>
      </c>
      <c r="C423" s="49">
        <f>IF($C$5="off",($B$15*E423*Rates!$G$3*B423)+(Calculator!$B$15*Rates!$G$4*B423),(($B$15*E423*Rates!$G$3*B423)+(Calculator!$B$15*Rates!$G$4*B423)*0.98))</f>
        <v>2170.2077809265165</v>
      </c>
      <c r="D423" s="49">
        <f t="shared" si="6"/>
        <v>2317.1504929265166</v>
      </c>
      <c r="E423" s="5">
        <f>LOOKUP($C$2,Wage_Index!$A$3:$A$3297,Wage_Index!$B$3:$B$3297)</f>
        <v>0.75670000000000004</v>
      </c>
    </row>
    <row r="424" spans="1:5" x14ac:dyDescent="0.25">
      <c r="A424" s="5" t="s">
        <v>1519</v>
      </c>
      <c r="B424" s="5">
        <v>1.4795</v>
      </c>
      <c r="C424" s="49">
        <f>IF($C$5="off",($B$15*E424*Rates!$G$3*B424)+(Calculator!$B$15*Rates!$G$4*B424),(($B$15*E424*Rates!$G$3*B424)+(Calculator!$B$15*Rates!$G$4*B424)*0.98))</f>
        <v>2247.2161337351495</v>
      </c>
      <c r="D424" s="49">
        <f t="shared" si="6"/>
        <v>2394.1588457351495</v>
      </c>
      <c r="E424" s="5">
        <f>LOOKUP($C$2,Wage_Index!$A$3:$A$3297,Wage_Index!$B$3:$B$3297)</f>
        <v>0.75670000000000004</v>
      </c>
    </row>
    <row r="425" spans="1:5" x14ac:dyDescent="0.25">
      <c r="A425" s="5" t="s">
        <v>1520</v>
      </c>
      <c r="B425" s="5">
        <v>1.5762</v>
      </c>
      <c r="C425" s="49">
        <f>IF($C$5="off",($B$15*E425*Rates!$G$3*B425)+(Calculator!$B$15*Rates!$G$4*B425),(($B$15*E425*Rates!$G$3*B425)+(Calculator!$B$15*Rates!$G$4*B425)*0.98))</f>
        <v>2394.0939979677878</v>
      </c>
      <c r="D425" s="49">
        <f t="shared" si="6"/>
        <v>2541.0367099677878</v>
      </c>
      <c r="E425" s="5">
        <f>LOOKUP($C$2,Wage_Index!$A$3:$A$3297,Wage_Index!$B$3:$B$3297)</f>
        <v>0.75670000000000004</v>
      </c>
    </row>
    <row r="426" spans="1:5" x14ac:dyDescent="0.25">
      <c r="A426" s="5" t="s">
        <v>1566</v>
      </c>
      <c r="B426" s="5">
        <v>0.99729999999999996</v>
      </c>
      <c r="C426" s="49">
        <f>IF($C$5="off",($B$15*E426*Rates!$G$3*B426)+(Calculator!$B$15*Rates!$G$4*B426),(($B$15*E426*Rates!$G$3*B426)+(Calculator!$B$15*Rates!$G$4*B426)*0.98))</f>
        <v>1514.8013857208953</v>
      </c>
      <c r="D426" s="49">
        <f t="shared" si="6"/>
        <v>1661.7440977208953</v>
      </c>
      <c r="E426" s="5">
        <f>LOOKUP($C$2,Wage_Index!$A$3:$A$3297,Wage_Index!$B$3:$B$3297)</f>
        <v>0.75670000000000004</v>
      </c>
    </row>
    <row r="427" spans="1:5" x14ac:dyDescent="0.25">
      <c r="A427" s="5" t="s">
        <v>1567</v>
      </c>
      <c r="B427" s="5">
        <v>1.048</v>
      </c>
      <c r="C427" s="49">
        <f>IF($C$5="off",($B$15*E427*Rates!$G$3*B427)+(Calculator!$B$15*Rates!$G$4*B427),(($B$15*E427*Rates!$G$3*B427)+(Calculator!$B$15*Rates!$G$4*B427)*0.98))</f>
        <v>1591.809738529528</v>
      </c>
      <c r="D427" s="49">
        <f t="shared" si="6"/>
        <v>1738.752450529528</v>
      </c>
      <c r="E427" s="5">
        <f>LOOKUP($C$2,Wage_Index!$A$3:$A$3297,Wage_Index!$B$3:$B$3297)</f>
        <v>0.75670000000000004</v>
      </c>
    </row>
    <row r="428" spans="1:5" x14ac:dyDescent="0.25">
      <c r="A428" s="5" t="s">
        <v>1568</v>
      </c>
      <c r="B428" s="5">
        <v>1.1446000000000001</v>
      </c>
      <c r="C428" s="49">
        <f>IF($C$5="off",($B$15*E428*Rates!$G$3*B428)+(Calculator!$B$15*Rates!$G$4*B428),(($B$15*E428*Rates!$G$3*B428)+(Calculator!$B$15*Rates!$G$4*B428)*0.98))</f>
        <v>1738.5357125199405</v>
      </c>
      <c r="D428" s="49">
        <f t="shared" si="6"/>
        <v>1885.4784245199405</v>
      </c>
      <c r="E428" s="5">
        <f>LOOKUP($C$2,Wage_Index!$A$3:$A$3297,Wage_Index!$B$3:$B$3297)</f>
        <v>0.75670000000000004</v>
      </c>
    </row>
    <row r="429" spans="1:5" x14ac:dyDescent="0.25">
      <c r="A429" s="5" t="s">
        <v>1578</v>
      </c>
      <c r="B429" s="5">
        <v>1.1519999999999999</v>
      </c>
      <c r="C429" s="49">
        <f>IF($C$5="off",($B$15*E429*Rates!$G$3*B429)+(Calculator!$B$15*Rates!$G$4*B429),(($B$15*E429*Rates!$G$3*B429)+(Calculator!$B$15*Rates!$G$4*B429)*0.98))</f>
        <v>1749.7755904446717</v>
      </c>
      <c r="D429" s="49">
        <f t="shared" si="6"/>
        <v>1896.7183024446717</v>
      </c>
      <c r="E429" s="5">
        <f>LOOKUP($C$2,Wage_Index!$A$3:$A$3297,Wage_Index!$B$3:$B$3297)</f>
        <v>0.75670000000000004</v>
      </c>
    </row>
    <row r="430" spans="1:5" x14ac:dyDescent="0.25">
      <c r="A430" s="5" t="s">
        <v>1579</v>
      </c>
      <c r="B430" s="5">
        <v>1.2028000000000001</v>
      </c>
      <c r="C430" s="49">
        <f>IF($C$5="off",($B$15*E430*Rates!$G$3*B430)+(Calculator!$B$15*Rates!$G$4*B430),(($B$15*E430*Rates!$G$3*B430)+(Calculator!$B$15*Rates!$G$4*B430)*0.98))</f>
        <v>1826.9358334955309</v>
      </c>
      <c r="D430" s="49">
        <f t="shared" si="6"/>
        <v>1973.8785454955309</v>
      </c>
      <c r="E430" s="5">
        <f>LOOKUP($C$2,Wage_Index!$A$3:$A$3297,Wage_Index!$B$3:$B$3297)</f>
        <v>0.75670000000000004</v>
      </c>
    </row>
    <row r="431" spans="1:5" x14ac:dyDescent="0.25">
      <c r="A431" s="5" t="s">
        <v>1580</v>
      </c>
      <c r="B431" s="5">
        <v>1.2994000000000001</v>
      </c>
      <c r="C431" s="49">
        <f>IF($C$5="off",($B$15*E431*Rates!$G$3*B431)+(Calculator!$B$15*Rates!$G$4*B431),(($B$15*E431*Rates!$G$3*B431)+(Calculator!$B$15*Rates!$G$4*B431)*0.98))</f>
        <v>1973.6618074859434</v>
      </c>
      <c r="D431" s="49">
        <f t="shared" si="6"/>
        <v>2120.6045194859435</v>
      </c>
      <c r="E431" s="5">
        <f>LOOKUP($C$2,Wage_Index!$A$3:$A$3297,Wage_Index!$B$3:$B$3297)</f>
        <v>0.75670000000000004</v>
      </c>
    </row>
    <row r="432" spans="1:5" x14ac:dyDescent="0.25">
      <c r="A432" s="5" t="s">
        <v>1554</v>
      </c>
      <c r="B432" s="5">
        <v>1.2388999999999999</v>
      </c>
      <c r="C432" s="49">
        <f>IF($C$5="off",($B$15*E432*Rates!$G$3*B432)+(Calculator!$B$15*Rates!$G$4*B432),(($B$15*E432*Rates!$G$3*B432)+(Calculator!$B$15*Rates!$G$4*B432)*0.98))</f>
        <v>1881.7682109391526</v>
      </c>
      <c r="D432" s="49">
        <f t="shared" si="6"/>
        <v>2028.7109229391526</v>
      </c>
      <c r="E432" s="5">
        <f>LOOKUP($C$2,Wage_Index!$A$3:$A$3297,Wage_Index!$B$3:$B$3297)</f>
        <v>0.75670000000000004</v>
      </c>
    </row>
    <row r="433" spans="1:5" x14ac:dyDescent="0.25">
      <c r="A433" s="5" t="s">
        <v>1555</v>
      </c>
      <c r="B433" s="5">
        <v>1.2896000000000001</v>
      </c>
      <c r="C433" s="49">
        <f>IF($C$5="off",($B$15*E433*Rates!$G$3*B433)+(Calculator!$B$15*Rates!$G$4*B433),(($B$15*E433*Rates!$G$3*B433)+(Calculator!$B$15*Rates!$G$4*B433)*0.98))</f>
        <v>1958.7765637477855</v>
      </c>
      <c r="D433" s="49">
        <f t="shared" si="6"/>
        <v>2105.7192757477856</v>
      </c>
      <c r="E433" s="5">
        <f>LOOKUP($C$2,Wage_Index!$A$3:$A$3297,Wage_Index!$B$3:$B$3297)</f>
        <v>0.75670000000000004</v>
      </c>
    </row>
    <row r="434" spans="1:5" x14ac:dyDescent="0.25">
      <c r="A434" s="5" t="s">
        <v>1556</v>
      </c>
      <c r="B434" s="5">
        <v>1.3863000000000001</v>
      </c>
      <c r="C434" s="49">
        <f>IF($C$5="off",($B$15*E434*Rates!$G$3*B434)+(Calculator!$B$15*Rates!$G$4*B434),(($B$15*E434*Rates!$G$3*B434)+(Calculator!$B$15*Rates!$G$4*B434)*0.98))</f>
        <v>2105.6544279804243</v>
      </c>
      <c r="D434" s="49">
        <f t="shared" si="6"/>
        <v>2252.5971399804243</v>
      </c>
      <c r="E434" s="5">
        <f>LOOKUP($C$2,Wage_Index!$A$3:$A$3297,Wage_Index!$B$3:$B$3297)</f>
        <v>0.75670000000000004</v>
      </c>
    </row>
    <row r="435" spans="1:5" x14ac:dyDescent="0.25">
      <c r="A435" s="5" t="s">
        <v>1602</v>
      </c>
      <c r="B435" s="5">
        <v>1.0302</v>
      </c>
      <c r="C435" s="49">
        <f>IF($C$5="off",($B$15*E435*Rates!$G$3*B435)+(Calculator!$B$15*Rates!$G$4*B435),(($B$15*E435*Rates!$G$3*B435)+(Calculator!$B$15*Rates!$G$4*B435)*0.98))</f>
        <v>1564.7732754132821</v>
      </c>
      <c r="D435" s="49">
        <f t="shared" si="6"/>
        <v>1711.7159874132822</v>
      </c>
      <c r="E435" s="5">
        <f>LOOKUP($C$2,Wage_Index!$A$3:$A$3297,Wage_Index!$B$3:$B$3297)</f>
        <v>0.75670000000000004</v>
      </c>
    </row>
    <row r="436" spans="1:5" x14ac:dyDescent="0.25">
      <c r="A436" s="5" t="s">
        <v>1603</v>
      </c>
      <c r="B436" s="5">
        <v>1.081</v>
      </c>
      <c r="C436" s="49">
        <f>IF($C$5="off",($B$15*E436*Rates!$G$3*B436)+(Calculator!$B$15*Rates!$G$4*B436),(($B$15*E436*Rates!$G$3*B436)+(Calculator!$B$15*Rates!$G$4*B436)*0.98))</f>
        <v>1641.9335184641409</v>
      </c>
      <c r="D436" s="49">
        <f t="shared" si="6"/>
        <v>1788.8762304641409</v>
      </c>
      <c r="E436" s="5">
        <f>LOOKUP($C$2,Wage_Index!$A$3:$A$3297,Wage_Index!$B$3:$B$3297)</f>
        <v>0.75670000000000004</v>
      </c>
    </row>
    <row r="437" spans="1:5" x14ac:dyDescent="0.25">
      <c r="A437" s="5" t="s">
        <v>1604</v>
      </c>
      <c r="B437" s="5">
        <v>1.1776</v>
      </c>
      <c r="C437" s="49">
        <f>IF($C$5="off",($B$15*E437*Rates!$G$3*B437)+(Calculator!$B$15*Rates!$G$4*B437),(($B$15*E437*Rates!$G$3*B437)+(Calculator!$B$15*Rates!$G$4*B437)*0.98))</f>
        <v>1788.6594924545534</v>
      </c>
      <c r="D437" s="49">
        <f t="shared" si="6"/>
        <v>1935.6022044545534</v>
      </c>
      <c r="E437" s="5">
        <f>LOOKUP($C$2,Wage_Index!$A$3:$A$3297,Wage_Index!$B$3:$B$3297)</f>
        <v>0.75670000000000004</v>
      </c>
    </row>
    <row r="438" spans="1:5" x14ac:dyDescent="0.25">
      <c r="A438" s="5" t="s">
        <v>1614</v>
      </c>
      <c r="B438" s="5">
        <v>1.1560999999999999</v>
      </c>
      <c r="C438" s="49">
        <f>IF($C$5="off",($B$15*E438*Rates!$G$3*B438)+(Calculator!$B$15*Rates!$G$4*B438),(($B$15*E438*Rates!$G$3*B438)+(Calculator!$B$15*Rates!$G$4*B438)*0.98))</f>
        <v>1756.0030903759416</v>
      </c>
      <c r="D438" s="49">
        <f t="shared" si="6"/>
        <v>1902.9458023759416</v>
      </c>
      <c r="E438" s="5">
        <f>LOOKUP($C$2,Wage_Index!$A$3:$A$3297,Wage_Index!$B$3:$B$3297)</f>
        <v>0.75670000000000004</v>
      </c>
    </row>
    <row r="439" spans="1:5" x14ac:dyDescent="0.25">
      <c r="A439" s="5" t="s">
        <v>1615</v>
      </c>
      <c r="B439" s="5">
        <v>1.2069000000000001</v>
      </c>
      <c r="C439" s="49">
        <f>IF($C$5="off",($B$15*E439*Rates!$G$3*B439)+(Calculator!$B$15*Rates!$G$4*B439),(($B$15*E439*Rates!$G$3*B439)+(Calculator!$B$15*Rates!$G$4*B439)*0.98))</f>
        <v>1833.1633334268008</v>
      </c>
      <c r="D439" s="49">
        <f t="shared" si="6"/>
        <v>1980.1060454268008</v>
      </c>
      <c r="E439" s="5">
        <f>LOOKUP($C$2,Wage_Index!$A$3:$A$3297,Wage_Index!$B$3:$B$3297)</f>
        <v>0.75670000000000004</v>
      </c>
    </row>
    <row r="440" spans="1:5" x14ac:dyDescent="0.25">
      <c r="A440" s="5" t="s">
        <v>1616</v>
      </c>
      <c r="B440" s="5">
        <v>1.3035000000000001</v>
      </c>
      <c r="C440" s="49">
        <f>IF($C$5="off",($B$15*E440*Rates!$G$3*B440)+(Calculator!$B$15*Rates!$G$4*B440),(($B$15*E440*Rates!$G$3*B440)+(Calculator!$B$15*Rates!$G$4*B440)*0.98))</f>
        <v>1979.8893074172136</v>
      </c>
      <c r="D440" s="49">
        <f t="shared" si="6"/>
        <v>2126.8320194172134</v>
      </c>
      <c r="E440" s="5">
        <f>LOOKUP($C$2,Wage_Index!$A$3:$A$3297,Wage_Index!$B$3:$B$3297)</f>
        <v>0.75670000000000004</v>
      </c>
    </row>
    <row r="441" spans="1:5" x14ac:dyDescent="0.25">
      <c r="A441" s="5" t="s">
        <v>1590</v>
      </c>
      <c r="B441" s="5">
        <v>1.2697000000000001</v>
      </c>
      <c r="C441" s="49">
        <f>IF($C$5="off",($B$15*E441*Rates!$G$3*B441)+(Calculator!$B$15*Rates!$G$4*B441),(($B$15*E441*Rates!$G$3*B441)+(Calculator!$B$15*Rates!$G$4*B441)*0.98))</f>
        <v>1928.5504055447918</v>
      </c>
      <c r="D441" s="49">
        <f t="shared" si="6"/>
        <v>2075.4931175447919</v>
      </c>
      <c r="E441" s="5">
        <f>LOOKUP($C$2,Wage_Index!$A$3:$A$3297,Wage_Index!$B$3:$B$3297)</f>
        <v>0.75670000000000004</v>
      </c>
    </row>
    <row r="442" spans="1:5" x14ac:dyDescent="0.25">
      <c r="A442" s="5" t="s">
        <v>1591</v>
      </c>
      <c r="B442" s="5">
        <v>1.3204</v>
      </c>
      <c r="C442" s="49">
        <f>IF($C$5="off",($B$15*E442*Rates!$G$3*B442)+(Calculator!$B$15*Rates!$G$4*B442),(($B$15*E442*Rates!$G$3*B442)+(Calculator!$B$15*Rates!$G$4*B442)*0.98))</f>
        <v>2005.5587583534243</v>
      </c>
      <c r="D442" s="49">
        <f t="shared" si="6"/>
        <v>2152.5014703534243</v>
      </c>
      <c r="E442" s="5">
        <f>LOOKUP($C$2,Wage_Index!$A$3:$A$3297,Wage_Index!$B$3:$B$3297)</f>
        <v>0.75670000000000004</v>
      </c>
    </row>
    <row r="443" spans="1:5" x14ac:dyDescent="0.25">
      <c r="A443" s="5" t="s">
        <v>1592</v>
      </c>
      <c r="B443" s="5">
        <v>1.4171</v>
      </c>
      <c r="C443" s="49">
        <f>IF($C$5="off",($B$15*E443*Rates!$G$3*B443)+(Calculator!$B$15*Rates!$G$4*B443),(($B$15*E443*Rates!$G$3*B443)+(Calculator!$B$15*Rates!$G$4*B443)*0.98))</f>
        <v>2152.4366225860631</v>
      </c>
      <c r="D443" s="49">
        <f t="shared" si="6"/>
        <v>2299.3793345860631</v>
      </c>
      <c r="E443" s="5">
        <f>LOOKUP($C$2,Wage_Index!$A$3:$A$3297,Wage_Index!$B$3:$B$3297)</f>
        <v>0.75670000000000004</v>
      </c>
    </row>
    <row r="444" spans="1:5" x14ac:dyDescent="0.25">
      <c r="A444" s="5" t="s">
        <v>1674</v>
      </c>
      <c r="B444" s="5">
        <v>1.0046999999999999</v>
      </c>
      <c r="C444" s="49">
        <f>IF($C$5="off",($B$15*E444*Rates!$G$3*B444)+(Calculator!$B$15*Rates!$G$4*B444),(($B$15*E444*Rates!$G$3*B444)+(Calculator!$B$15*Rates!$G$4*B444)*0.98))</f>
        <v>1526.0412636456265</v>
      </c>
      <c r="D444" s="49">
        <f t="shared" si="6"/>
        <v>1672.9839756456265</v>
      </c>
      <c r="E444" s="5">
        <f>LOOKUP($C$2,Wage_Index!$A$3:$A$3297,Wage_Index!$B$3:$B$3297)</f>
        <v>0.75670000000000004</v>
      </c>
    </row>
    <row r="445" spans="1:5" x14ac:dyDescent="0.25">
      <c r="A445" s="5" t="s">
        <v>1675</v>
      </c>
      <c r="B445" s="5">
        <v>1.0555000000000001</v>
      </c>
      <c r="C445" s="49">
        <f>IF($C$5="off",($B$15*E445*Rates!$G$3*B445)+(Calculator!$B$15*Rates!$G$4*B445),(($B$15*E445*Rates!$G$3*B445)+(Calculator!$B$15*Rates!$G$4*B445)*0.98))</f>
        <v>1603.2015066964855</v>
      </c>
      <c r="D445" s="49">
        <f t="shared" si="6"/>
        <v>1750.1442186964855</v>
      </c>
      <c r="E445" s="5">
        <f>LOOKUP($C$2,Wage_Index!$A$3:$A$3297,Wage_Index!$B$3:$B$3297)</f>
        <v>0.75670000000000004</v>
      </c>
    </row>
    <row r="446" spans="1:5" x14ac:dyDescent="0.25">
      <c r="A446" s="5" t="s">
        <v>1676</v>
      </c>
      <c r="B446" s="5">
        <v>1.1520999999999999</v>
      </c>
      <c r="C446" s="49">
        <f>IF($C$5="off",($B$15*E446*Rates!$G$3*B446)+(Calculator!$B$15*Rates!$G$4*B446),(($B$15*E446*Rates!$G$3*B446)+(Calculator!$B$15*Rates!$G$4*B446)*0.98))</f>
        <v>1749.927480686898</v>
      </c>
      <c r="D446" s="49">
        <f t="shared" si="6"/>
        <v>1896.870192686898</v>
      </c>
      <c r="E446" s="5">
        <f>LOOKUP($C$2,Wage_Index!$A$3:$A$3297,Wage_Index!$B$3:$B$3297)</f>
        <v>0.75670000000000004</v>
      </c>
    </row>
    <row r="447" spans="1:5" x14ac:dyDescent="0.25">
      <c r="A447" s="5" t="s">
        <v>1686</v>
      </c>
      <c r="B447" s="5">
        <v>1.1425000000000001</v>
      </c>
      <c r="C447" s="49">
        <f>IF($C$5="off",($B$15*E447*Rates!$G$3*B447)+(Calculator!$B$15*Rates!$G$4*B447),(($B$15*E447*Rates!$G$3*B447)+(Calculator!$B$15*Rates!$G$4*B447)*0.98))</f>
        <v>1735.3460174331924</v>
      </c>
      <c r="D447" s="49">
        <f t="shared" si="6"/>
        <v>1882.2887294331924</v>
      </c>
      <c r="E447" s="5">
        <f>LOOKUP($C$2,Wage_Index!$A$3:$A$3297,Wage_Index!$B$3:$B$3297)</f>
        <v>0.75670000000000004</v>
      </c>
    </row>
    <row r="448" spans="1:5" x14ac:dyDescent="0.25">
      <c r="A448" s="5" t="s">
        <v>1687</v>
      </c>
      <c r="B448" s="5">
        <v>1.1932</v>
      </c>
      <c r="C448" s="49">
        <f>IF($C$5="off",($B$15*E448*Rates!$G$3*B448)+(Calculator!$B$15*Rates!$G$4*B448),(($B$15*E448*Rates!$G$3*B448)+(Calculator!$B$15*Rates!$G$4*B448)*0.98))</f>
        <v>1812.3543702418251</v>
      </c>
      <c r="D448" s="49">
        <f t="shared" si="6"/>
        <v>1959.2970822418251</v>
      </c>
      <c r="E448" s="5">
        <f>LOOKUP($C$2,Wage_Index!$A$3:$A$3297,Wage_Index!$B$3:$B$3297)</f>
        <v>0.75670000000000004</v>
      </c>
    </row>
    <row r="449" spans="1:5" x14ac:dyDescent="0.25">
      <c r="A449" s="5" t="s">
        <v>1688</v>
      </c>
      <c r="B449" s="5">
        <v>1.2898000000000001</v>
      </c>
      <c r="C449" s="49">
        <f>IF($C$5="off",($B$15*E449*Rates!$G$3*B449)+(Calculator!$B$15*Rates!$G$4*B449),(($B$15*E449*Rates!$G$3*B449)+(Calculator!$B$15*Rates!$G$4*B449)*0.98))</f>
        <v>1959.0803442322376</v>
      </c>
      <c r="D449" s="49">
        <f t="shared" si="6"/>
        <v>2106.0230562322376</v>
      </c>
      <c r="E449" s="5">
        <f>LOOKUP($C$2,Wage_Index!$A$3:$A$3297,Wage_Index!$B$3:$B$3297)</f>
        <v>0.75670000000000004</v>
      </c>
    </row>
    <row r="450" spans="1:5" x14ac:dyDescent="0.25">
      <c r="A450" s="5" t="s">
        <v>1662</v>
      </c>
      <c r="B450" s="5">
        <v>1.2503</v>
      </c>
      <c r="C450" s="49">
        <f>IF($C$5="off",($B$15*E450*Rates!$G$3*B450)+(Calculator!$B$15*Rates!$G$4*B450),(($B$15*E450*Rates!$G$3*B450)+(Calculator!$B$15*Rates!$G$4*B450)*0.98))</f>
        <v>1899.0836985529281</v>
      </c>
      <c r="D450" s="49">
        <f t="shared" si="6"/>
        <v>2046.0264105529282</v>
      </c>
      <c r="E450" s="5">
        <f>LOOKUP($C$2,Wage_Index!$A$3:$A$3297,Wage_Index!$B$3:$B$3297)</f>
        <v>0.75670000000000004</v>
      </c>
    </row>
    <row r="451" spans="1:5" x14ac:dyDescent="0.25">
      <c r="A451" s="5" t="s">
        <v>1663</v>
      </c>
      <c r="B451" s="5">
        <v>1.3009999999999999</v>
      </c>
      <c r="C451" s="49">
        <f>IF($C$5="off",($B$15*E451*Rates!$G$3*B451)+(Calculator!$B$15*Rates!$G$4*B451),(($B$15*E451*Rates!$G$3*B451)+(Calculator!$B$15*Rates!$G$4*B451)*0.98))</f>
        <v>1976.0920513615606</v>
      </c>
      <c r="D451" s="49">
        <f t="shared" si="6"/>
        <v>2123.0347633615606</v>
      </c>
      <c r="E451" s="5">
        <f>LOOKUP($C$2,Wage_Index!$A$3:$A$3297,Wage_Index!$B$3:$B$3297)</f>
        <v>0.75670000000000004</v>
      </c>
    </row>
    <row r="452" spans="1:5" x14ac:dyDescent="0.25">
      <c r="A452" s="5" t="s">
        <v>1664</v>
      </c>
      <c r="B452" s="5">
        <v>1.3976999999999999</v>
      </c>
      <c r="C452" s="49">
        <f>IF($C$5="off",($B$15*E452*Rates!$G$3*B452)+(Calculator!$B$15*Rates!$G$4*B452),(($B$15*E452*Rates!$G$3*B452)+(Calculator!$B$15*Rates!$G$4*B452)*0.98))</f>
        <v>2122.9699155941994</v>
      </c>
      <c r="D452" s="49">
        <f t="shared" si="6"/>
        <v>2269.9126275941994</v>
      </c>
      <c r="E452" s="5">
        <f>LOOKUP($C$2,Wage_Index!$A$3:$A$3297,Wage_Index!$B$3:$B$3297)</f>
        <v>0.75670000000000004</v>
      </c>
    </row>
    <row r="453" spans="1:5" x14ac:dyDescent="0.25">
      <c r="A453" s="5"/>
      <c r="B453" s="5"/>
      <c r="C453" s="5"/>
      <c r="D453" s="5"/>
    </row>
  </sheetData>
  <sheetProtection algorithmName="SHA-512" hashValue="oA9ztJ/BMkAJiLVXqIxsNIqMYiqA6kq6vBDexCaVCCwc9sE8UpJ5EHpKO3we4UvEcbrMgOMJqSHnNBPuLDN32w==" saltValue="gTZ4DDHtzvD+x397izKC2Q==" spinCount="100000" sheet="1" selectLockedCells="1"/>
  <sortState xmlns:xlrd2="http://schemas.microsoft.com/office/spreadsheetml/2017/richdata2" ref="A21:H452">
    <sortCondition ref="A21"/>
  </sortState>
  <mergeCells count="2">
    <mergeCell ref="C1:D1"/>
    <mergeCell ref="C2:G2"/>
  </mergeCells>
  <dataValidations count="3">
    <dataValidation type="list" allowBlank="1" showInputMessage="1" showErrorMessage="1" sqref="C1" xr:uid="{948FFCC7-1976-4BA5-9D62-96FE95681D58}">
      <formula1>State</formula1>
    </dataValidation>
    <dataValidation type="list" allowBlank="1" showDropDown="1" showInputMessage="1" showErrorMessage="1" sqref="A10:B10" xr:uid="{5D18B1D1-0E65-4E13-8D63-0E948F7874C7}">
      <formula1>$A$21:$A$452</formula1>
    </dataValidation>
    <dataValidation type="list" allowBlank="1" showInputMessage="1" showErrorMessage="1" sqref="C2" xr:uid="{EFCA8AF6-D996-4B78-AB07-09B43DFB07EB}">
      <formula1>INDIRECT($C$1)</formula1>
    </dataValidation>
  </dataValidations>
  <pageMargins left="0.7" right="0.7" top="0.75" bottom="0.75" header="0.3" footer="0.3"/>
  <pageSetup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014C29-AECA-4379-81E1-BD05B49FC754}">
          <x14:formula1>
            <xm:f>NRS_Weights!$A$2:$A$7</xm:f>
          </x14:formula1>
          <xm:sqref>C3</xm:sqref>
        </x14:dataValidation>
        <x14:dataValidation type="list" allowBlank="1" showInputMessage="1" showErrorMessage="1" xr:uid="{A190E022-5CB3-4C5C-98AE-FC601A3AD7E3}">
          <x14:formula1>
            <xm:f>Rates!$A$3:$A$4</xm:f>
          </x14:formula1>
          <xm:sqref>C4</xm:sqref>
        </x14:dataValidation>
        <x14:dataValidation type="list" allowBlank="1" showInputMessage="1" showErrorMessage="1" xr:uid="{C2A50A12-8859-44B1-AE34-7D89D67ACD84}">
          <x14:formula1>
            <xm:f>Rates!$I$3:$I$4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AA31-DC60-4DA1-91E1-93330A342FE6}">
  <dimension ref="A2:I4"/>
  <sheetViews>
    <sheetView workbookViewId="0">
      <selection sqref="A1:XFD1048576"/>
    </sheetView>
  </sheetViews>
  <sheetFormatPr defaultRowHeight="15" x14ac:dyDescent="0.25"/>
  <cols>
    <col min="1" max="16384" width="9.140625" style="17"/>
  </cols>
  <sheetData>
    <row r="2" spans="1:9" x14ac:dyDescent="0.25">
      <c r="A2" s="17" t="s">
        <v>3862</v>
      </c>
      <c r="D2" s="17" t="s">
        <v>3863</v>
      </c>
      <c r="F2" s="17" t="s">
        <v>3864</v>
      </c>
      <c r="I2" s="17" t="s">
        <v>3867</v>
      </c>
    </row>
    <row r="3" spans="1:9" x14ac:dyDescent="0.25">
      <c r="A3" s="17" t="s">
        <v>3860</v>
      </c>
      <c r="B3" s="17">
        <v>53.93</v>
      </c>
      <c r="D3" s="17">
        <v>1827.3</v>
      </c>
      <c r="F3" s="17" t="s">
        <v>3865</v>
      </c>
      <c r="G3" s="17">
        <v>0.76100000000000001</v>
      </c>
      <c r="I3" s="17" t="s">
        <v>3868</v>
      </c>
    </row>
    <row r="4" spans="1:9" x14ac:dyDescent="0.25">
      <c r="A4" s="17" t="s">
        <v>3859</v>
      </c>
      <c r="B4" s="17">
        <v>55.01</v>
      </c>
      <c r="D4" s="17">
        <v>1864.03</v>
      </c>
      <c r="F4" s="17" t="s">
        <v>3866</v>
      </c>
      <c r="G4" s="17">
        <v>0.23899999999999999</v>
      </c>
      <c r="I4" s="17" t="s">
        <v>3869</v>
      </c>
    </row>
  </sheetData>
  <sheetProtection algorithmName="SHA-512" hashValue="IdLw7mXlErJXQW2JNN+eq0PcBV9xaaacG6hXGBQGOyTrXqcY+vY+y+0CAeWJVEctE036zGQ86OSjouUSgtw7xg==" saltValue="Oj4GyOB+495NRuUZ9tK+iw==" spinCount="100000" sheet="1" objects="1" scenarios="1" selectLockedCells="1" selectUnlockedCell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F5F8-2EC2-4AC4-B475-BF42FE8C8E5F}">
  <dimension ref="A1:H7"/>
  <sheetViews>
    <sheetView workbookViewId="0">
      <selection sqref="A1:XFD1048576"/>
    </sheetView>
  </sheetViews>
  <sheetFormatPr defaultRowHeight="15" x14ac:dyDescent="0.25"/>
  <cols>
    <col min="1" max="1" width="20.28515625" style="18" customWidth="1"/>
    <col min="2" max="2" width="17.5703125" style="18" customWidth="1"/>
    <col min="3" max="3" width="29.42578125" style="18" customWidth="1"/>
    <col min="4" max="4" width="26" style="18" customWidth="1"/>
    <col min="5" max="6" width="9.140625" style="18"/>
    <col min="7" max="7" width="16.42578125" style="18" bestFit="1" customWidth="1"/>
    <col min="8" max="16384" width="9.140625" style="18"/>
  </cols>
  <sheetData>
    <row r="1" spans="1:8" ht="36.75" customHeight="1" x14ac:dyDescent="0.25">
      <c r="A1" s="19" t="s">
        <v>3847</v>
      </c>
      <c r="B1" s="20" t="s">
        <v>3848</v>
      </c>
      <c r="C1" s="19" t="s">
        <v>3849</v>
      </c>
      <c r="D1" s="21" t="s">
        <v>3850</v>
      </c>
    </row>
    <row r="2" spans="1:8" x14ac:dyDescent="0.25">
      <c r="A2" s="22">
        <v>1</v>
      </c>
      <c r="B2" s="22">
        <v>0</v>
      </c>
      <c r="C2" s="23">
        <v>0.26979999999999998</v>
      </c>
      <c r="D2" s="24">
        <v>14.55</v>
      </c>
      <c r="G2" s="18" t="s">
        <v>3858</v>
      </c>
      <c r="H2" s="18" t="s">
        <v>3859</v>
      </c>
    </row>
    <row r="3" spans="1:8" ht="15.75" x14ac:dyDescent="0.25">
      <c r="A3" s="22">
        <v>2</v>
      </c>
      <c r="B3" s="25" t="s">
        <v>3851</v>
      </c>
      <c r="C3" s="23">
        <v>0.97419999999999995</v>
      </c>
      <c r="D3" s="24">
        <v>52.54</v>
      </c>
      <c r="H3" s="18" t="s">
        <v>3860</v>
      </c>
    </row>
    <row r="4" spans="1:8" ht="15.75" x14ac:dyDescent="0.25">
      <c r="A4" s="22">
        <v>3</v>
      </c>
      <c r="B4" s="25" t="s">
        <v>3852</v>
      </c>
      <c r="C4" s="23">
        <v>2.6711999999999998</v>
      </c>
      <c r="D4" s="24">
        <v>144.06</v>
      </c>
    </row>
    <row r="5" spans="1:8" ht="15.75" x14ac:dyDescent="0.25">
      <c r="A5" s="22">
        <v>4</v>
      </c>
      <c r="B5" s="25" t="s">
        <v>3853</v>
      </c>
      <c r="C5" s="23">
        <v>3.9685999999999999</v>
      </c>
      <c r="D5" s="24">
        <v>214.03</v>
      </c>
    </row>
    <row r="6" spans="1:8" ht="15.75" x14ac:dyDescent="0.25">
      <c r="A6" s="22">
        <v>5</v>
      </c>
      <c r="B6" s="25" t="s">
        <v>3854</v>
      </c>
      <c r="C6" s="23">
        <v>6.1197999999999997</v>
      </c>
      <c r="D6" s="24">
        <v>330.04</v>
      </c>
    </row>
    <row r="7" spans="1:8" ht="15.75" x14ac:dyDescent="0.25">
      <c r="A7" s="22">
        <v>6</v>
      </c>
      <c r="B7" s="25" t="s">
        <v>3855</v>
      </c>
      <c r="C7" s="23">
        <v>10.525399999999999</v>
      </c>
      <c r="D7" s="24">
        <v>567.63</v>
      </c>
    </row>
  </sheetData>
  <sheetProtection algorithmName="SHA-512" hashValue="MQAQhA1zdhnLvjiPVKvJ0s389Eh+rk/TSTPGuPlF2mknX3tF4y0HYjI8/LCuQ6+MKpL7pQfxLFnZuPZ1z52M0Q==" saltValue="22/Z3BuD+WSmBL7FGOZRIg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04DA-F278-4B5F-857B-23F54CC6D0AE}">
  <dimension ref="A1:BB255"/>
  <sheetViews>
    <sheetView workbookViewId="0">
      <selection sqref="A1:XFD1048576"/>
    </sheetView>
  </sheetViews>
  <sheetFormatPr defaultColWidth="9.140625" defaultRowHeight="15" x14ac:dyDescent="0.25"/>
  <cols>
    <col min="1" max="1" width="28.42578125" style="17" bestFit="1" customWidth="1"/>
    <col min="2" max="2" width="36.7109375" style="17" bestFit="1" customWidth="1"/>
    <col min="3" max="3" width="24.140625" style="17" bestFit="1" customWidth="1"/>
    <col min="4" max="4" width="27.7109375" style="17" bestFit="1" customWidth="1"/>
    <col min="5" max="5" width="31.7109375" style="17" bestFit="1" customWidth="1"/>
    <col min="6" max="6" width="27.42578125" style="17" bestFit="1" customWidth="1"/>
    <col min="7" max="7" width="31.140625" style="17" bestFit="1" customWidth="1"/>
    <col min="8" max="8" width="27.7109375" style="17" bestFit="1" customWidth="1"/>
    <col min="9" max="9" width="37" style="17" bestFit="1" customWidth="1"/>
    <col min="10" max="10" width="26.7109375" style="17" bestFit="1" customWidth="1"/>
    <col min="11" max="11" width="29.7109375" style="17" bestFit="1" customWidth="1"/>
    <col min="12" max="12" width="12.140625" style="17" bestFit="1" customWidth="1"/>
    <col min="13" max="13" width="23.28515625" style="17" bestFit="1" customWidth="1"/>
    <col min="14" max="14" width="23.7109375" style="17" bestFit="1" customWidth="1"/>
    <col min="15" max="15" width="25.28515625" style="17" bestFit="1" customWidth="1"/>
    <col min="16" max="16" width="27.85546875" style="17" bestFit="1" customWidth="1"/>
    <col min="17" max="17" width="26.7109375" style="17" bestFit="1" customWidth="1"/>
    <col min="18" max="18" width="27.85546875" style="17" bestFit="1" customWidth="1"/>
    <col min="19" max="19" width="27.140625" style="17" bestFit="1" customWidth="1"/>
    <col min="20" max="20" width="30.85546875" style="17" bestFit="1" customWidth="1"/>
    <col min="21" max="21" width="26.85546875" style="17" bestFit="1" customWidth="1"/>
    <col min="22" max="22" width="31" style="17" bestFit="1" customWidth="1"/>
    <col min="23" max="23" width="31.85546875" style="17" bestFit="1" customWidth="1"/>
    <col min="24" max="24" width="27.7109375" style="17" bestFit="1" customWidth="1"/>
    <col min="25" max="25" width="29.28515625" style="17" bestFit="1" customWidth="1"/>
    <col min="26" max="26" width="26.5703125" style="17" bestFit="1" customWidth="1"/>
    <col min="27" max="27" width="30.5703125" style="17" bestFit="1" customWidth="1"/>
    <col min="28" max="28" width="29.7109375" style="17" bestFit="1" customWidth="1"/>
    <col min="29" max="29" width="28.140625" style="17" bestFit="1" customWidth="1"/>
    <col min="30" max="30" width="25.85546875" style="17" bestFit="1" customWidth="1"/>
    <col min="31" max="31" width="35" style="17" bestFit="1" customWidth="1"/>
    <col min="32" max="32" width="30.42578125" style="17" bestFit="1" customWidth="1"/>
    <col min="33" max="34" width="28.85546875" style="17" bestFit="1" customWidth="1"/>
    <col min="35" max="35" width="34.42578125" style="17" bestFit="1" customWidth="1"/>
    <col min="36" max="36" width="31.5703125" style="17" bestFit="1" customWidth="1"/>
    <col min="37" max="37" width="24.85546875" style="17" bestFit="1" customWidth="1"/>
    <col min="38" max="38" width="27.5703125" style="17" bestFit="1" customWidth="1"/>
    <col min="39" max="39" width="26.42578125" style="17" bestFit="1" customWidth="1"/>
    <col min="40" max="40" width="34.42578125" style="17" bestFit="1" customWidth="1"/>
    <col min="41" max="41" width="35.42578125" style="17" bestFit="1" customWidth="1"/>
    <col min="42" max="42" width="31.42578125" style="17" bestFit="1" customWidth="1"/>
    <col min="43" max="43" width="33" style="17" bestFit="1" customWidth="1"/>
    <col min="44" max="44" width="31.42578125" style="17" bestFit="1" customWidth="1"/>
    <col min="45" max="45" width="30.42578125" style="17" bestFit="1" customWidth="1"/>
    <col min="46" max="47" width="25.7109375" style="17" bestFit="1" customWidth="1"/>
    <col min="48" max="48" width="27.140625" style="17" bestFit="1" customWidth="1"/>
    <col min="49" max="49" width="19.140625" style="17" bestFit="1" customWidth="1"/>
    <col min="50" max="50" width="34.7109375" style="17" bestFit="1" customWidth="1"/>
    <col min="51" max="51" width="31.140625" style="17" bestFit="1" customWidth="1"/>
    <col min="52" max="52" width="31.7109375" style="17" bestFit="1" customWidth="1"/>
    <col min="53" max="53" width="28.85546875" style="17" bestFit="1" customWidth="1"/>
    <col min="54" max="54" width="24.7109375" style="17" bestFit="1" customWidth="1"/>
    <col min="55" max="16384" width="9.140625" style="17"/>
  </cols>
  <sheetData>
    <row r="1" spans="1:54" x14ac:dyDescent="0.25">
      <c r="A1" s="17" t="s">
        <v>1290</v>
      </c>
      <c r="B1" s="17" t="s">
        <v>1288</v>
      </c>
      <c r="C1" s="17" t="s">
        <v>1313</v>
      </c>
      <c r="D1" s="17" t="s">
        <v>1312</v>
      </c>
      <c r="E1" s="17" t="s">
        <v>1287</v>
      </c>
      <c r="F1" s="17" t="s">
        <v>1300</v>
      </c>
      <c r="G1" s="17" t="s">
        <v>1302</v>
      </c>
      <c r="H1" s="17" t="s">
        <v>1309</v>
      </c>
      <c r="I1" s="26" t="s">
        <v>1370</v>
      </c>
      <c r="J1" s="26" t="s">
        <v>1304</v>
      </c>
      <c r="K1" s="26" t="s">
        <v>1282</v>
      </c>
      <c r="L1" s="26" t="s">
        <v>1319</v>
      </c>
      <c r="M1" s="26" t="s">
        <v>1316</v>
      </c>
      <c r="N1" s="26" t="s">
        <v>1299</v>
      </c>
      <c r="O1" s="26" t="s">
        <v>1297</v>
      </c>
      <c r="P1" s="26" t="s">
        <v>1298</v>
      </c>
      <c r="Q1" s="26" t="s">
        <v>1286</v>
      </c>
      <c r="R1" s="26" t="s">
        <v>1317</v>
      </c>
      <c r="S1" s="26" t="s">
        <v>1301</v>
      </c>
      <c r="T1" s="26" t="s">
        <v>1284</v>
      </c>
      <c r="U1" s="17" t="s">
        <v>1293</v>
      </c>
      <c r="V1" s="17" t="s">
        <v>1292</v>
      </c>
      <c r="W1" s="17" t="s">
        <v>1203</v>
      </c>
      <c r="X1" s="17" t="s">
        <v>1289</v>
      </c>
      <c r="Y1" s="17" t="s">
        <v>1310</v>
      </c>
      <c r="Z1" s="17" t="s">
        <v>1315</v>
      </c>
      <c r="AA1" s="17" t="s">
        <v>1305</v>
      </c>
      <c r="AB1" s="17" t="s">
        <v>1295</v>
      </c>
      <c r="AC1" s="17" t="s">
        <v>1314</v>
      </c>
      <c r="AD1" s="17" t="s">
        <v>1306</v>
      </c>
      <c r="AE1" s="26" t="s">
        <v>1369</v>
      </c>
      <c r="AF1" s="26" t="s">
        <v>1371</v>
      </c>
      <c r="AG1" s="26" t="s">
        <v>1372</v>
      </c>
      <c r="AH1" s="26" t="s">
        <v>1373</v>
      </c>
      <c r="AI1" s="26" t="s">
        <v>1374</v>
      </c>
      <c r="AJ1" s="26" t="s">
        <v>1375</v>
      </c>
      <c r="AK1" s="17" t="s">
        <v>1281</v>
      </c>
      <c r="AL1" s="17" t="s">
        <v>1311</v>
      </c>
      <c r="AM1" s="17" t="s">
        <v>1283</v>
      </c>
      <c r="AN1" s="17" t="s">
        <v>1285</v>
      </c>
      <c r="AO1" s="26" t="s">
        <v>1376</v>
      </c>
      <c r="AP1" s="26" t="s">
        <v>1377</v>
      </c>
      <c r="AQ1" s="26" t="s">
        <v>1378</v>
      </c>
      <c r="AR1" s="26" t="s">
        <v>1379</v>
      </c>
      <c r="AS1" s="17" t="s">
        <v>1308</v>
      </c>
      <c r="AT1" s="17" t="s">
        <v>1280</v>
      </c>
      <c r="AU1" s="17" t="s">
        <v>1318</v>
      </c>
      <c r="AV1" s="17" t="s">
        <v>1303</v>
      </c>
      <c r="AW1" s="26" t="s">
        <v>1380</v>
      </c>
      <c r="AX1" s="17" t="s">
        <v>1296</v>
      </c>
      <c r="AY1" s="17" t="s">
        <v>1294</v>
      </c>
      <c r="AZ1" s="26" t="s">
        <v>1381</v>
      </c>
      <c r="BA1" s="17" t="s">
        <v>1291</v>
      </c>
      <c r="BB1" s="17" t="s">
        <v>1307</v>
      </c>
    </row>
    <row r="2" spans="1:54" x14ac:dyDescent="0.25">
      <c r="A2" s="17" t="s">
        <v>50</v>
      </c>
      <c r="B2" s="17" t="s">
        <v>1874</v>
      </c>
      <c r="C2" s="27" t="s">
        <v>1901</v>
      </c>
      <c r="D2" s="27" t="s">
        <v>1908</v>
      </c>
      <c r="E2" s="17" t="s">
        <v>14</v>
      </c>
      <c r="F2" s="17" t="s">
        <v>6</v>
      </c>
      <c r="G2" s="17" t="s">
        <v>359</v>
      </c>
      <c r="H2" s="17" t="s">
        <v>571</v>
      </c>
      <c r="I2" s="17" t="s">
        <v>1061</v>
      </c>
      <c r="J2" s="17" t="s">
        <v>12</v>
      </c>
      <c r="K2" s="26" t="s">
        <v>52</v>
      </c>
      <c r="L2" s="27" t="s">
        <v>2140</v>
      </c>
      <c r="M2" s="27" t="s">
        <v>2162</v>
      </c>
      <c r="N2" s="17" t="s">
        <v>5</v>
      </c>
      <c r="O2" s="27" t="s">
        <v>2194</v>
      </c>
      <c r="P2" s="27" t="s">
        <v>2256</v>
      </c>
      <c r="Q2" s="27" t="s">
        <v>2304</v>
      </c>
      <c r="R2" s="27" t="s">
        <v>2382</v>
      </c>
      <c r="S2" s="27" t="s">
        <v>2468</v>
      </c>
      <c r="T2" s="17" t="s">
        <v>4</v>
      </c>
      <c r="U2" s="17" t="s">
        <v>32</v>
      </c>
      <c r="V2" s="17" t="s">
        <v>20</v>
      </c>
      <c r="W2" s="17" t="s">
        <v>58</v>
      </c>
      <c r="X2" s="27" t="s">
        <v>2601</v>
      </c>
      <c r="Y2" s="27" t="s">
        <v>2658</v>
      </c>
      <c r="Z2" s="27" t="s">
        <v>2718</v>
      </c>
      <c r="AA2" s="27" t="s">
        <v>2783</v>
      </c>
      <c r="AB2" s="27" t="s">
        <v>2864</v>
      </c>
      <c r="AC2" s="27" t="s">
        <v>2915</v>
      </c>
      <c r="AD2" s="17" t="s">
        <v>186</v>
      </c>
      <c r="AE2" s="27" t="s">
        <v>3008</v>
      </c>
      <c r="AF2" s="17" t="s">
        <v>47</v>
      </c>
      <c r="AG2" s="17" t="s">
        <v>84</v>
      </c>
      <c r="AH2" s="26" t="s">
        <v>15</v>
      </c>
      <c r="AI2" s="17" t="s">
        <v>13</v>
      </c>
      <c r="AJ2" s="27" t="s">
        <v>3119</v>
      </c>
      <c r="AK2" s="27" t="s">
        <v>3166</v>
      </c>
      <c r="AL2" s="27" t="s">
        <v>3216</v>
      </c>
      <c r="AM2" s="27" t="s">
        <v>3274</v>
      </c>
      <c r="AN2" s="17" t="s">
        <v>7</v>
      </c>
      <c r="AO2" s="26" t="s">
        <v>8</v>
      </c>
      <c r="AP2" s="17" t="s">
        <v>119</v>
      </c>
      <c r="AQ2" s="27" t="s">
        <v>3338</v>
      </c>
      <c r="AR2" s="27" t="s">
        <v>3358</v>
      </c>
      <c r="AS2" s="17" t="s">
        <v>30</v>
      </c>
      <c r="AT2" s="27" t="s">
        <v>3469</v>
      </c>
      <c r="AU2" s="27" t="s">
        <v>3641</v>
      </c>
      <c r="AV2" s="27" t="s">
        <v>3660</v>
      </c>
      <c r="AW2" s="27" t="s">
        <v>3336</v>
      </c>
      <c r="AX2" s="27" t="s">
        <v>3671</v>
      </c>
      <c r="AY2" s="27" t="s">
        <v>3724</v>
      </c>
      <c r="AZ2" s="27" t="s">
        <v>3742</v>
      </c>
      <c r="BA2" s="27" t="s">
        <v>3776</v>
      </c>
      <c r="BB2" s="27" t="s">
        <v>3822</v>
      </c>
    </row>
    <row r="3" spans="1:54" x14ac:dyDescent="0.25">
      <c r="A3" s="17" t="s">
        <v>53</v>
      </c>
      <c r="B3" s="17" t="s">
        <v>1875</v>
      </c>
      <c r="C3" s="17" t="s">
        <v>248</v>
      </c>
      <c r="D3" s="27" t="s">
        <v>1909</v>
      </c>
      <c r="E3" s="27" t="s">
        <v>1963</v>
      </c>
      <c r="F3" s="27" t="s">
        <v>1984</v>
      </c>
      <c r="G3" s="17" t="s">
        <v>470</v>
      </c>
      <c r="H3" s="17" t="s">
        <v>772</v>
      </c>
      <c r="J3" s="17" t="s">
        <v>51</v>
      </c>
      <c r="K3" s="27" t="s">
        <v>2055</v>
      </c>
      <c r="L3" s="27" t="s">
        <v>2141</v>
      </c>
      <c r="M3" s="17" t="s">
        <v>496</v>
      </c>
      <c r="N3" s="27" t="s">
        <v>2164</v>
      </c>
      <c r="O3" s="17" t="s">
        <v>17</v>
      </c>
      <c r="P3" s="17" t="s">
        <v>22</v>
      </c>
      <c r="Q3" s="27" t="s">
        <v>2305</v>
      </c>
      <c r="R3" s="27" t="s">
        <v>2383</v>
      </c>
      <c r="S3" s="17" t="s">
        <v>23</v>
      </c>
      <c r="T3" s="27" t="s">
        <v>2553</v>
      </c>
      <c r="U3" s="27" t="s">
        <v>2582</v>
      </c>
      <c r="V3" s="17" t="s">
        <v>33</v>
      </c>
      <c r="W3" s="17" t="s">
        <v>83</v>
      </c>
      <c r="X3" s="27" t="s">
        <v>2602</v>
      </c>
      <c r="Y3" s="17" t="s">
        <v>34</v>
      </c>
      <c r="Z3" s="27" t="s">
        <v>2719</v>
      </c>
      <c r="AA3" s="17" t="s">
        <v>31</v>
      </c>
      <c r="AB3" s="27" t="s">
        <v>2865</v>
      </c>
      <c r="AC3" s="27" t="s">
        <v>2916</v>
      </c>
      <c r="AD3" s="27" t="s">
        <v>2995</v>
      </c>
      <c r="AE3" s="27" t="s">
        <v>3009</v>
      </c>
      <c r="AF3" s="17" t="s">
        <v>79</v>
      </c>
      <c r="AG3" s="27" t="s">
        <v>3015</v>
      </c>
      <c r="AH3" s="27" t="s">
        <v>3041</v>
      </c>
      <c r="AI3" s="17" t="s">
        <v>18</v>
      </c>
      <c r="AJ3" s="27" t="s">
        <v>3120</v>
      </c>
      <c r="AK3" s="17" t="s">
        <v>24</v>
      </c>
      <c r="AL3" s="27" t="s">
        <v>3217</v>
      </c>
      <c r="AM3" s="17" t="s">
        <v>77</v>
      </c>
      <c r="AN3" s="17" t="s">
        <v>21</v>
      </c>
      <c r="AO3" s="17" t="s">
        <v>1238</v>
      </c>
      <c r="AP3" s="17" t="s">
        <v>573</v>
      </c>
      <c r="AQ3" s="17" t="s">
        <v>11</v>
      </c>
      <c r="AR3" s="27" t="s">
        <v>3359</v>
      </c>
      <c r="AS3" s="27" t="s">
        <v>3416</v>
      </c>
      <c r="AT3" s="27" t="s">
        <v>3470</v>
      </c>
      <c r="AU3" s="17" t="s">
        <v>108</v>
      </c>
      <c r="AV3" s="27" t="s">
        <v>3661</v>
      </c>
      <c r="AW3" s="27" t="s">
        <v>3337</v>
      </c>
      <c r="AX3" s="17" t="s">
        <v>16</v>
      </c>
      <c r="AY3" s="17" t="s">
        <v>45</v>
      </c>
      <c r="AZ3" s="17" t="s">
        <v>81</v>
      </c>
      <c r="BA3" s="27" t="s">
        <v>3777</v>
      </c>
      <c r="BB3" s="27" t="s">
        <v>3823</v>
      </c>
    </row>
    <row r="4" spans="1:54" x14ac:dyDescent="0.25">
      <c r="A4" s="17" t="s">
        <v>1834</v>
      </c>
      <c r="B4" s="17" t="s">
        <v>28</v>
      </c>
      <c r="C4" s="17" t="s">
        <v>249</v>
      </c>
      <c r="D4" s="27" t="s">
        <v>1910</v>
      </c>
      <c r="E4" s="27" t="s">
        <v>1964</v>
      </c>
      <c r="F4" s="17" t="s">
        <v>37</v>
      </c>
      <c r="G4" s="27" t="s">
        <v>2031</v>
      </c>
      <c r="H4" s="17" t="s">
        <v>1049</v>
      </c>
      <c r="J4" s="17" t="s">
        <v>65</v>
      </c>
      <c r="K4" s="27" t="s">
        <v>2056</v>
      </c>
      <c r="L4" s="27" t="s">
        <v>2142</v>
      </c>
      <c r="M4" s="17" t="s">
        <v>563</v>
      </c>
      <c r="N4" s="17" t="s">
        <v>57</v>
      </c>
      <c r="O4" s="17" t="s">
        <v>96</v>
      </c>
      <c r="P4" s="17" t="s">
        <v>61</v>
      </c>
      <c r="Q4" s="27" t="s">
        <v>2306</v>
      </c>
      <c r="R4" s="27" t="s">
        <v>2384</v>
      </c>
      <c r="S4" s="27" t="s">
        <v>2469</v>
      </c>
      <c r="T4" s="17" t="s">
        <v>44</v>
      </c>
      <c r="U4" s="17" t="s">
        <v>279</v>
      </c>
      <c r="V4" s="17" t="s">
        <v>54</v>
      </c>
      <c r="W4" s="17" t="s">
        <v>118</v>
      </c>
      <c r="X4" s="27" t="s">
        <v>2603</v>
      </c>
      <c r="Y4" s="27" t="s">
        <v>2659</v>
      </c>
      <c r="Z4" s="27" t="s">
        <v>2720</v>
      </c>
      <c r="AA4" s="27" t="s">
        <v>2784</v>
      </c>
      <c r="AB4" s="27" t="s">
        <v>2866</v>
      </c>
      <c r="AC4" s="27" t="s">
        <v>2917</v>
      </c>
      <c r="AD4" s="17" t="s">
        <v>228</v>
      </c>
      <c r="AE4" s="27" t="s">
        <v>3010</v>
      </c>
      <c r="AF4" s="17" t="s">
        <v>140</v>
      </c>
      <c r="AG4" s="27" t="s">
        <v>3016</v>
      </c>
      <c r="AH4" s="17" t="s">
        <v>120</v>
      </c>
      <c r="AI4" s="27" t="s">
        <v>3065</v>
      </c>
      <c r="AJ4" s="27" t="s">
        <v>3121</v>
      </c>
      <c r="AK4" s="27" t="s">
        <v>3167</v>
      </c>
      <c r="AL4" s="27" t="s">
        <v>3218</v>
      </c>
      <c r="AM4" s="17" t="s">
        <v>225</v>
      </c>
      <c r="AN4" s="17" t="s">
        <v>41</v>
      </c>
      <c r="AO4" s="17" t="s">
        <v>1239</v>
      </c>
      <c r="AP4" s="17" t="s">
        <v>778</v>
      </c>
      <c r="AQ4" s="27" t="s">
        <v>3339</v>
      </c>
      <c r="AR4" s="27" t="s">
        <v>3360</v>
      </c>
      <c r="AS4" s="27" t="s">
        <v>3417</v>
      </c>
      <c r="AT4" s="27" t="s">
        <v>3471</v>
      </c>
      <c r="AU4" s="17" t="s">
        <v>151</v>
      </c>
      <c r="AV4" s="27" t="s">
        <v>3662</v>
      </c>
      <c r="AX4" s="17" t="s">
        <v>19</v>
      </c>
      <c r="AY4" s="17" t="s">
        <v>78</v>
      </c>
      <c r="AZ4" s="17" t="s">
        <v>102</v>
      </c>
      <c r="BA4" s="27" t="s">
        <v>3778</v>
      </c>
      <c r="BB4" s="27" t="s">
        <v>3824</v>
      </c>
    </row>
    <row r="5" spans="1:54" x14ac:dyDescent="0.25">
      <c r="A5" s="17" t="s">
        <v>87</v>
      </c>
      <c r="B5" s="17" t="s">
        <v>1876</v>
      </c>
      <c r="C5" s="27" t="s">
        <v>1902</v>
      </c>
      <c r="D5" s="17" t="s">
        <v>72</v>
      </c>
      <c r="E5" s="17" t="s">
        <v>145</v>
      </c>
      <c r="F5" s="27" t="s">
        <v>1985</v>
      </c>
      <c r="G5" s="17" t="s">
        <v>720</v>
      </c>
      <c r="J5" s="17" t="s">
        <v>2032</v>
      </c>
      <c r="K5" s="27" t="s">
        <v>2057</v>
      </c>
      <c r="L5" s="27" t="s">
        <v>2143</v>
      </c>
      <c r="M5" s="27" t="s">
        <v>2163</v>
      </c>
      <c r="N5" s="27" t="s">
        <v>2165</v>
      </c>
      <c r="O5" s="17" t="s">
        <v>98</v>
      </c>
      <c r="P5" s="17" t="s">
        <v>73</v>
      </c>
      <c r="Q5" s="27" t="s">
        <v>2307</v>
      </c>
      <c r="R5" s="27" t="s">
        <v>2385</v>
      </c>
      <c r="S5" s="27" t="s">
        <v>2470</v>
      </c>
      <c r="T5" s="27" t="s">
        <v>2554</v>
      </c>
      <c r="U5" s="27" t="s">
        <v>2583</v>
      </c>
      <c r="V5" s="17" t="s">
        <v>55</v>
      </c>
      <c r="W5" s="27" t="s">
        <v>2598</v>
      </c>
      <c r="X5" s="27" t="s">
        <v>2604</v>
      </c>
      <c r="Y5" s="27" t="s">
        <v>2660</v>
      </c>
      <c r="Z5" s="27" t="s">
        <v>2721</v>
      </c>
      <c r="AA5" s="27" t="s">
        <v>2785</v>
      </c>
      <c r="AB5" s="27" t="s">
        <v>2867</v>
      </c>
      <c r="AC5" s="27" t="s">
        <v>2918</v>
      </c>
      <c r="AD5" s="27" t="s">
        <v>2996</v>
      </c>
      <c r="AE5" s="27" t="s">
        <v>3011</v>
      </c>
      <c r="AF5" s="17" t="s">
        <v>166</v>
      </c>
      <c r="AG5" s="27" t="s">
        <v>3017</v>
      </c>
      <c r="AH5" s="17" t="s">
        <v>123</v>
      </c>
      <c r="AI5" s="27" t="s">
        <v>3066</v>
      </c>
      <c r="AJ5" s="27" t="s">
        <v>3122</v>
      </c>
      <c r="AK5" s="27" t="s">
        <v>3168</v>
      </c>
      <c r="AL5" s="27" t="s">
        <v>3219</v>
      </c>
      <c r="AM5" s="27" t="s">
        <v>3275</v>
      </c>
      <c r="AN5" s="17" t="s">
        <v>68</v>
      </c>
      <c r="AO5" s="17" t="s">
        <v>1240</v>
      </c>
      <c r="AP5" s="17" t="s">
        <v>891</v>
      </c>
      <c r="AQ5" s="17" t="s">
        <v>29</v>
      </c>
      <c r="AR5" s="27" t="s">
        <v>3361</v>
      </c>
      <c r="AS5" s="27" t="s">
        <v>3418</v>
      </c>
      <c r="AT5" s="17" t="s">
        <v>36</v>
      </c>
      <c r="AU5" s="27" t="s">
        <v>3642</v>
      </c>
      <c r="AV5" s="17" t="s">
        <v>221</v>
      </c>
      <c r="AX5" s="27" t="s">
        <v>3672</v>
      </c>
      <c r="AY5" s="17" t="s">
        <v>210</v>
      </c>
      <c r="AZ5" s="27" t="s">
        <v>3743</v>
      </c>
      <c r="BA5" s="27" t="s">
        <v>3779</v>
      </c>
      <c r="BB5" s="27" t="s">
        <v>3825</v>
      </c>
    </row>
    <row r="6" spans="1:54" x14ac:dyDescent="0.25">
      <c r="A6" s="17" t="s">
        <v>91</v>
      </c>
      <c r="B6" s="17" t="s">
        <v>1877</v>
      </c>
      <c r="C6" s="27" t="s">
        <v>1903</v>
      </c>
      <c r="D6" s="27" t="s">
        <v>1911</v>
      </c>
      <c r="E6" s="27" t="s">
        <v>1965</v>
      </c>
      <c r="F6" s="27" t="s">
        <v>1986</v>
      </c>
      <c r="G6" s="17" t="s">
        <v>774</v>
      </c>
      <c r="J6" s="17" t="s">
        <v>116</v>
      </c>
      <c r="K6" s="27" t="s">
        <v>2058</v>
      </c>
      <c r="L6" s="27" t="s">
        <v>2144</v>
      </c>
      <c r="M6" s="17" t="s">
        <v>692</v>
      </c>
      <c r="N6" s="27" t="s">
        <v>2166</v>
      </c>
      <c r="O6" s="27" t="s">
        <v>2195</v>
      </c>
      <c r="P6" s="27" t="s">
        <v>2257</v>
      </c>
      <c r="Q6" s="27" t="s">
        <v>2308</v>
      </c>
      <c r="R6" s="27" t="s">
        <v>2386</v>
      </c>
      <c r="S6" s="27" t="s">
        <v>2471</v>
      </c>
      <c r="T6" s="27" t="s">
        <v>2555</v>
      </c>
      <c r="U6" s="27" t="s">
        <v>2584</v>
      </c>
      <c r="V6" s="17" t="s">
        <v>164</v>
      </c>
      <c r="W6" s="17" t="s">
        <v>353</v>
      </c>
      <c r="X6" s="27" t="s">
        <v>2605</v>
      </c>
      <c r="Y6" s="17" t="s">
        <v>75</v>
      </c>
      <c r="Z6" s="17" t="s">
        <v>76</v>
      </c>
      <c r="AA6" s="27" t="s">
        <v>2786</v>
      </c>
      <c r="AB6" s="17" t="s">
        <v>178</v>
      </c>
      <c r="AC6" s="27" t="s">
        <v>2919</v>
      </c>
      <c r="AD6" s="27" t="s">
        <v>2997</v>
      </c>
      <c r="AE6" s="27" t="s">
        <v>3012</v>
      </c>
      <c r="AF6" s="17" t="s">
        <v>177</v>
      </c>
      <c r="AG6" s="27" t="s">
        <v>3018</v>
      </c>
      <c r="AH6" s="27" t="s">
        <v>3042</v>
      </c>
      <c r="AI6" s="27" t="s">
        <v>3067</v>
      </c>
      <c r="AJ6" s="27" t="s">
        <v>3123</v>
      </c>
      <c r="AK6" s="27" t="s">
        <v>3169</v>
      </c>
      <c r="AL6" s="27" t="s">
        <v>3220</v>
      </c>
      <c r="AM6" s="17" t="s">
        <v>256</v>
      </c>
      <c r="AN6" s="27" t="s">
        <v>3297</v>
      </c>
      <c r="AO6" s="17" t="s">
        <v>1241</v>
      </c>
      <c r="AP6" s="17" t="s">
        <v>1137</v>
      </c>
      <c r="AQ6" s="27" t="s">
        <v>3340</v>
      </c>
      <c r="AR6" s="27" t="s">
        <v>3362</v>
      </c>
      <c r="AS6" s="17" t="s">
        <v>92</v>
      </c>
      <c r="AT6" s="17" t="s">
        <v>38</v>
      </c>
      <c r="AU6" s="27" t="s">
        <v>3643</v>
      </c>
      <c r="AV6" s="27" t="s">
        <v>3663</v>
      </c>
      <c r="AX6" s="17" t="s">
        <v>25</v>
      </c>
      <c r="AY6" s="27" t="s">
        <v>3725</v>
      </c>
      <c r="AZ6" s="17" t="s">
        <v>121</v>
      </c>
      <c r="BA6" s="17" t="s">
        <v>128</v>
      </c>
      <c r="BB6" s="27" t="s">
        <v>3826</v>
      </c>
    </row>
    <row r="7" spans="1:54" x14ac:dyDescent="0.25">
      <c r="A7" s="17" t="s">
        <v>1835</v>
      </c>
      <c r="B7" s="17" t="s">
        <v>1878</v>
      </c>
      <c r="C7" s="27" t="s">
        <v>1904</v>
      </c>
      <c r="D7" s="27" t="s">
        <v>1912</v>
      </c>
      <c r="E7" s="27" t="s">
        <v>1966</v>
      </c>
      <c r="F7" s="27" t="s">
        <v>1987</v>
      </c>
      <c r="G7" s="17" t="s">
        <v>776</v>
      </c>
      <c r="J7" s="17" t="s">
        <v>125</v>
      </c>
      <c r="K7" s="27" t="s">
        <v>2059</v>
      </c>
      <c r="L7" s="27" t="s">
        <v>2145</v>
      </c>
      <c r="N7" s="27" t="s">
        <v>2167</v>
      </c>
      <c r="O7" s="27" t="s">
        <v>2196</v>
      </c>
      <c r="P7" s="17" t="s">
        <v>99</v>
      </c>
      <c r="Q7" s="17" t="s">
        <v>74</v>
      </c>
      <c r="R7" s="27" t="s">
        <v>2387</v>
      </c>
      <c r="S7" s="27" t="s">
        <v>2472</v>
      </c>
      <c r="T7" s="27" t="s">
        <v>2556</v>
      </c>
      <c r="U7" s="27" t="s">
        <v>2585</v>
      </c>
      <c r="V7" s="27" t="s">
        <v>2593</v>
      </c>
      <c r="W7" s="27" t="s">
        <v>2599</v>
      </c>
      <c r="X7" s="27" t="s">
        <v>2606</v>
      </c>
      <c r="Y7" s="27" t="s">
        <v>2661</v>
      </c>
      <c r="Z7" s="27" t="s">
        <v>2722</v>
      </c>
      <c r="AA7" s="27" t="s">
        <v>2787</v>
      </c>
      <c r="AB7" s="27" t="s">
        <v>2868</v>
      </c>
      <c r="AC7" s="27" t="s">
        <v>2920</v>
      </c>
      <c r="AD7" s="27" t="s">
        <v>2998</v>
      </c>
      <c r="AE7" s="17" t="s">
        <v>492</v>
      </c>
      <c r="AF7" s="17" t="s">
        <v>280</v>
      </c>
      <c r="AG7" s="27" t="s">
        <v>3019</v>
      </c>
      <c r="AH7" s="27" t="s">
        <v>3043</v>
      </c>
      <c r="AI7" s="27" t="s">
        <v>3068</v>
      </c>
      <c r="AJ7" s="27" t="s">
        <v>3124</v>
      </c>
      <c r="AK7" s="27" t="s">
        <v>3170</v>
      </c>
      <c r="AL7" s="27" t="s">
        <v>3221</v>
      </c>
      <c r="AM7" s="27" t="s">
        <v>3276</v>
      </c>
      <c r="AN7" s="17" t="s">
        <v>82</v>
      </c>
      <c r="AO7" s="17" t="s">
        <v>1242</v>
      </c>
      <c r="AQ7" s="27" t="s">
        <v>3341</v>
      </c>
      <c r="AR7" s="27" t="s">
        <v>3363</v>
      </c>
      <c r="AS7" s="17" t="s">
        <v>111</v>
      </c>
      <c r="AT7" s="17" t="s">
        <v>42</v>
      </c>
      <c r="AU7" s="17" t="s">
        <v>299</v>
      </c>
      <c r="AV7" s="17" t="s">
        <v>389</v>
      </c>
      <c r="AX7" s="17" t="s">
        <v>26</v>
      </c>
      <c r="AY7" s="17" t="s">
        <v>230</v>
      </c>
      <c r="AZ7" s="17" t="s">
        <v>149</v>
      </c>
      <c r="BA7" s="27" t="s">
        <v>3780</v>
      </c>
      <c r="BB7" s="27" t="s">
        <v>3827</v>
      </c>
    </row>
    <row r="8" spans="1:54" x14ac:dyDescent="0.25">
      <c r="A8" s="17" t="s">
        <v>1836</v>
      </c>
      <c r="B8" s="17" t="s">
        <v>1879</v>
      </c>
      <c r="C8" s="27" t="s">
        <v>1905</v>
      </c>
      <c r="D8" s="27" t="s">
        <v>1913</v>
      </c>
      <c r="E8" s="17" t="s">
        <v>262</v>
      </c>
      <c r="F8" s="17" t="s">
        <v>105</v>
      </c>
      <c r="G8" s="17" t="s">
        <v>1066</v>
      </c>
      <c r="J8" s="17" t="s">
        <v>2033</v>
      </c>
      <c r="K8" s="17" t="s">
        <v>59</v>
      </c>
      <c r="L8" s="27" t="s">
        <v>2146</v>
      </c>
      <c r="N8" s="27" t="s">
        <v>2168</v>
      </c>
      <c r="O8" s="17" t="s">
        <v>158</v>
      </c>
      <c r="P8" s="17" t="s">
        <v>126</v>
      </c>
      <c r="Q8" s="17" t="s">
        <v>89</v>
      </c>
      <c r="R8" s="27" t="s">
        <v>2388</v>
      </c>
      <c r="S8" s="27" t="s">
        <v>2473</v>
      </c>
      <c r="T8" s="27" t="s">
        <v>2557</v>
      </c>
      <c r="U8" s="27" t="s">
        <v>2586</v>
      </c>
      <c r="V8" s="17" t="s">
        <v>184</v>
      </c>
      <c r="W8" s="17" t="s">
        <v>451</v>
      </c>
      <c r="X8" s="27" t="s">
        <v>2607</v>
      </c>
      <c r="Y8" s="17" t="s">
        <v>93</v>
      </c>
      <c r="Z8" s="27" t="s">
        <v>2723</v>
      </c>
      <c r="AA8" s="17" t="s">
        <v>64</v>
      </c>
      <c r="AB8" s="17" t="s">
        <v>190</v>
      </c>
      <c r="AC8" s="27" t="s">
        <v>2921</v>
      </c>
      <c r="AD8" s="27" t="s">
        <v>2999</v>
      </c>
      <c r="AE8" s="27" t="s">
        <v>3013</v>
      </c>
      <c r="AF8" s="17" t="s">
        <v>354</v>
      </c>
      <c r="AG8" s="27" t="s">
        <v>3020</v>
      </c>
      <c r="AH8" s="27" t="s">
        <v>3044</v>
      </c>
      <c r="AI8" s="27" t="s">
        <v>3069</v>
      </c>
      <c r="AJ8" s="27" t="s">
        <v>3125</v>
      </c>
      <c r="AK8" s="17" t="s">
        <v>71</v>
      </c>
      <c r="AL8" s="27" t="s">
        <v>3222</v>
      </c>
      <c r="AM8" s="27" t="s">
        <v>3277</v>
      </c>
      <c r="AN8" s="17" t="s">
        <v>90</v>
      </c>
      <c r="AO8" s="17" t="s">
        <v>1243</v>
      </c>
      <c r="AQ8" s="17" t="s">
        <v>67</v>
      </c>
      <c r="AR8" s="27" t="s">
        <v>3364</v>
      </c>
      <c r="AS8" s="17" t="s">
        <v>170</v>
      </c>
      <c r="AT8" s="17" t="s">
        <v>46</v>
      </c>
      <c r="AU8" s="27" t="s">
        <v>3644</v>
      </c>
      <c r="AV8" s="17" t="s">
        <v>421</v>
      </c>
      <c r="AX8" s="17" t="s">
        <v>35</v>
      </c>
      <c r="AY8" s="17" t="s">
        <v>258</v>
      </c>
      <c r="AZ8" s="27" t="s">
        <v>3744</v>
      </c>
      <c r="BA8" s="27" t="s">
        <v>3781</v>
      </c>
      <c r="BB8" s="27" t="s">
        <v>3828</v>
      </c>
    </row>
    <row r="9" spans="1:54" x14ac:dyDescent="0.25">
      <c r="A9" s="17" t="s">
        <v>157</v>
      </c>
      <c r="B9" s="17" t="s">
        <v>356</v>
      </c>
      <c r="C9" s="17" t="s">
        <v>678</v>
      </c>
      <c r="D9" s="27" t="s">
        <v>1914</v>
      </c>
      <c r="E9" s="27" t="s">
        <v>1967</v>
      </c>
      <c r="F9" s="17" t="s">
        <v>124</v>
      </c>
      <c r="G9" s="17" t="s">
        <v>1172</v>
      </c>
      <c r="J9" s="17" t="s">
        <v>204</v>
      </c>
      <c r="K9" s="17" t="s">
        <v>62</v>
      </c>
      <c r="L9" s="27" t="s">
        <v>2147</v>
      </c>
      <c r="N9" s="17" t="s">
        <v>94</v>
      </c>
      <c r="O9" s="27" t="s">
        <v>2197</v>
      </c>
      <c r="P9" s="17" t="s">
        <v>183</v>
      </c>
      <c r="Q9" s="27" t="s">
        <v>2309</v>
      </c>
      <c r="R9" s="17" t="s">
        <v>141</v>
      </c>
      <c r="S9" s="17" t="s">
        <v>100</v>
      </c>
      <c r="T9" s="17" t="s">
        <v>103</v>
      </c>
      <c r="U9" s="27" t="s">
        <v>2587</v>
      </c>
      <c r="V9" s="17" t="s">
        <v>197</v>
      </c>
      <c r="W9" s="17" t="s">
        <v>452</v>
      </c>
      <c r="X9" s="17" t="s">
        <v>60</v>
      </c>
      <c r="Y9" s="27" t="s">
        <v>2662</v>
      </c>
      <c r="Z9" s="27" t="s">
        <v>2724</v>
      </c>
      <c r="AA9" s="27" t="s">
        <v>2788</v>
      </c>
      <c r="AB9" s="27" t="s">
        <v>2869</v>
      </c>
      <c r="AC9" s="27" t="s">
        <v>2922</v>
      </c>
      <c r="AD9" s="27" t="s">
        <v>3000</v>
      </c>
      <c r="AE9" s="17" t="s">
        <v>929</v>
      </c>
      <c r="AF9" s="17" t="s">
        <v>412</v>
      </c>
      <c r="AG9" s="17" t="s">
        <v>318</v>
      </c>
      <c r="AH9" s="17" t="s">
        <v>211</v>
      </c>
      <c r="AI9" s="27" t="s">
        <v>3070</v>
      </c>
      <c r="AJ9" s="17" t="s">
        <v>138</v>
      </c>
      <c r="AK9" s="17" t="s">
        <v>127</v>
      </c>
      <c r="AL9" s="27" t="s">
        <v>3223</v>
      </c>
      <c r="AM9" s="27" t="s">
        <v>3278</v>
      </c>
      <c r="AN9" s="27" t="s">
        <v>3298</v>
      </c>
      <c r="AO9" s="17" t="s">
        <v>1244</v>
      </c>
      <c r="AQ9" s="17" t="s">
        <v>80</v>
      </c>
      <c r="AR9" s="27" t="s">
        <v>3365</v>
      </c>
      <c r="AS9" s="17" t="s">
        <v>174</v>
      </c>
      <c r="AT9" s="17" t="s">
        <v>49</v>
      </c>
      <c r="AU9" s="27" t="s">
        <v>3645</v>
      </c>
      <c r="AV9" s="27" t="s">
        <v>3664</v>
      </c>
      <c r="AX9" s="17" t="s">
        <v>40</v>
      </c>
      <c r="AY9" s="17" t="s">
        <v>268</v>
      </c>
      <c r="AZ9" s="17" t="s">
        <v>238</v>
      </c>
      <c r="BA9" s="17" t="s">
        <v>163</v>
      </c>
      <c r="BB9" s="27" t="s">
        <v>3829</v>
      </c>
    </row>
    <row r="10" spans="1:54" x14ac:dyDescent="0.25">
      <c r="A10" s="17" t="s">
        <v>1837</v>
      </c>
      <c r="B10" s="17" t="s">
        <v>1880</v>
      </c>
      <c r="C10" s="17" t="s">
        <v>734</v>
      </c>
      <c r="D10" s="27" t="s">
        <v>1915</v>
      </c>
      <c r="E10" s="17" t="s">
        <v>343</v>
      </c>
      <c r="F10" s="27" t="s">
        <v>1988</v>
      </c>
      <c r="J10" s="17" t="s">
        <v>224</v>
      </c>
      <c r="K10" s="27" t="s">
        <v>2060</v>
      </c>
      <c r="L10" s="27" t="s">
        <v>2148</v>
      </c>
      <c r="N10" s="27" t="s">
        <v>2169</v>
      </c>
      <c r="O10" s="27" t="s">
        <v>2198</v>
      </c>
      <c r="P10" s="27" t="s">
        <v>2258</v>
      </c>
      <c r="Q10" s="17" t="s">
        <v>115</v>
      </c>
      <c r="R10" s="27" t="s">
        <v>2389</v>
      </c>
      <c r="S10" s="17" t="s">
        <v>106</v>
      </c>
      <c r="T10" s="17" t="s">
        <v>152</v>
      </c>
      <c r="U10" s="27" t="s">
        <v>2588</v>
      </c>
      <c r="V10" s="17" t="s">
        <v>202</v>
      </c>
      <c r="W10" s="17" t="s">
        <v>721</v>
      </c>
      <c r="X10" s="17" t="s">
        <v>66</v>
      </c>
      <c r="Y10" s="17" t="s">
        <v>180</v>
      </c>
      <c r="Z10" s="27" t="s">
        <v>2725</v>
      </c>
      <c r="AA10" s="17" t="s">
        <v>95</v>
      </c>
      <c r="AB10" s="27" t="s">
        <v>2870</v>
      </c>
      <c r="AC10" s="27" t="s">
        <v>2923</v>
      </c>
      <c r="AD10" s="27" t="s">
        <v>3001</v>
      </c>
      <c r="AE10" s="17" t="s">
        <v>1038</v>
      </c>
      <c r="AF10" s="17" t="s">
        <v>507</v>
      </c>
      <c r="AG10" s="27" t="s">
        <v>3021</v>
      </c>
      <c r="AH10" s="27" t="s">
        <v>3045</v>
      </c>
      <c r="AI10" s="27" t="s">
        <v>3071</v>
      </c>
      <c r="AJ10" s="17" t="s">
        <v>194</v>
      </c>
      <c r="AK10" s="17" t="s">
        <v>143</v>
      </c>
      <c r="AL10" s="17" t="s">
        <v>173</v>
      </c>
      <c r="AM10" s="17" t="s">
        <v>313</v>
      </c>
      <c r="AN10" s="17" t="s">
        <v>133</v>
      </c>
      <c r="AO10" s="17" t="s">
        <v>1245</v>
      </c>
      <c r="AQ10" s="17" t="s">
        <v>160</v>
      </c>
      <c r="AR10" s="27" t="s">
        <v>3366</v>
      </c>
      <c r="AS10" s="27" t="s">
        <v>3419</v>
      </c>
      <c r="AT10" s="27" t="s">
        <v>3472</v>
      </c>
      <c r="AU10" s="27" t="s">
        <v>3646</v>
      </c>
      <c r="AV10" s="27" t="s">
        <v>3665</v>
      </c>
      <c r="AX10" s="17" t="s">
        <v>48</v>
      </c>
      <c r="AY10" s="17" t="s">
        <v>326</v>
      </c>
      <c r="AZ10" s="27" t="s">
        <v>3745</v>
      </c>
      <c r="BA10" s="17" t="s">
        <v>219</v>
      </c>
      <c r="BB10" s="27" t="s">
        <v>3830</v>
      </c>
    </row>
    <row r="11" spans="1:54" x14ac:dyDescent="0.25">
      <c r="A11" s="17" t="s">
        <v>1838</v>
      </c>
      <c r="B11" s="17" t="s">
        <v>1881</v>
      </c>
      <c r="C11" s="27" t="s">
        <v>1906</v>
      </c>
      <c r="D11" s="27" t="s">
        <v>1916</v>
      </c>
      <c r="E11" s="17" t="s">
        <v>395</v>
      </c>
      <c r="F11" s="27" t="s">
        <v>1989</v>
      </c>
      <c r="J11" s="17" t="s">
        <v>233</v>
      </c>
      <c r="K11" s="27" t="s">
        <v>2061</v>
      </c>
      <c r="L11" s="27" t="s">
        <v>2149</v>
      </c>
      <c r="N11" s="17" t="s">
        <v>97</v>
      </c>
      <c r="O11" s="17" t="s">
        <v>200</v>
      </c>
      <c r="P11" s="17" t="s">
        <v>226</v>
      </c>
      <c r="Q11" s="27" t="s">
        <v>2310</v>
      </c>
      <c r="R11" s="27" t="s">
        <v>2390</v>
      </c>
      <c r="S11" s="17" t="s">
        <v>109</v>
      </c>
      <c r="T11" s="17" t="s">
        <v>153</v>
      </c>
      <c r="U11" s="17" t="s">
        <v>841</v>
      </c>
      <c r="V11" s="27" t="s">
        <v>2594</v>
      </c>
      <c r="W11" s="27" t="s">
        <v>2600</v>
      </c>
      <c r="X11" s="27" t="s">
        <v>2608</v>
      </c>
      <c r="Y11" s="17" t="s">
        <v>189</v>
      </c>
      <c r="Z11" s="27" t="s">
        <v>2726</v>
      </c>
      <c r="AA11" s="17" t="s">
        <v>101</v>
      </c>
      <c r="AB11" s="27" t="s">
        <v>2871</v>
      </c>
      <c r="AC11" s="27" t="s">
        <v>2924</v>
      </c>
      <c r="AD11" s="27" t="s">
        <v>3002</v>
      </c>
      <c r="AE11" s="27" t="s">
        <v>3014</v>
      </c>
      <c r="AF11" s="17" t="s">
        <v>510</v>
      </c>
      <c r="AG11" s="27" t="s">
        <v>3022</v>
      </c>
      <c r="AH11" s="27" t="s">
        <v>3046</v>
      </c>
      <c r="AI11" s="17" t="s">
        <v>129</v>
      </c>
      <c r="AJ11" s="27" t="s">
        <v>3126</v>
      </c>
      <c r="AK11" s="17" t="s">
        <v>185</v>
      </c>
      <c r="AL11" s="27" t="s">
        <v>3224</v>
      </c>
      <c r="AM11" s="27" t="s">
        <v>3279</v>
      </c>
      <c r="AN11" s="17" t="s">
        <v>144</v>
      </c>
      <c r="AO11" s="17" t="s">
        <v>1246</v>
      </c>
      <c r="AQ11" s="17" t="s">
        <v>203</v>
      </c>
      <c r="AR11" s="27" t="s">
        <v>3367</v>
      </c>
      <c r="AS11" s="17" t="s">
        <v>188</v>
      </c>
      <c r="AT11" s="17" t="s">
        <v>56</v>
      </c>
      <c r="AU11" s="27" t="s">
        <v>3647</v>
      </c>
      <c r="AV11" s="27" t="s">
        <v>3666</v>
      </c>
      <c r="AX11" s="27" t="s">
        <v>3673</v>
      </c>
      <c r="AY11" s="27" t="s">
        <v>3726</v>
      </c>
      <c r="AZ11" s="17" t="s">
        <v>370</v>
      </c>
      <c r="BA11" s="27" t="s">
        <v>3782</v>
      </c>
      <c r="BB11" s="27" t="s">
        <v>3831</v>
      </c>
    </row>
    <row r="12" spans="1:54" x14ac:dyDescent="0.25">
      <c r="A12" s="17" t="s">
        <v>218</v>
      </c>
      <c r="B12" s="17" t="s">
        <v>1882</v>
      </c>
      <c r="C12" s="17" t="s">
        <v>860</v>
      </c>
      <c r="D12" s="27" t="s">
        <v>1917</v>
      </c>
      <c r="E12" s="27" t="s">
        <v>1968</v>
      </c>
      <c r="F12" s="17" t="s">
        <v>240</v>
      </c>
      <c r="J12" s="17" t="s">
        <v>252</v>
      </c>
      <c r="K12" s="17" t="s">
        <v>88</v>
      </c>
      <c r="L12" s="27" t="s">
        <v>2150</v>
      </c>
      <c r="N12" s="27" t="s">
        <v>2170</v>
      </c>
      <c r="O12" s="27" t="s">
        <v>2199</v>
      </c>
      <c r="P12" s="17" t="s">
        <v>234</v>
      </c>
      <c r="Q12" s="27" t="s">
        <v>2311</v>
      </c>
      <c r="R12" s="27" t="s">
        <v>2391</v>
      </c>
      <c r="S12" s="27" t="s">
        <v>2474</v>
      </c>
      <c r="T12" s="27" t="s">
        <v>2558</v>
      </c>
      <c r="U12" s="27" t="s">
        <v>2589</v>
      </c>
      <c r="V12" s="17" t="s">
        <v>392</v>
      </c>
      <c r="W12" s="17" t="s">
        <v>788</v>
      </c>
      <c r="X12" s="17" t="s">
        <v>85</v>
      </c>
      <c r="Y12" s="27" t="s">
        <v>2663</v>
      </c>
      <c r="Z12" s="27" t="s">
        <v>2727</v>
      </c>
      <c r="AA12" s="17" t="s">
        <v>131</v>
      </c>
      <c r="AB12" s="27" t="s">
        <v>2872</v>
      </c>
      <c r="AC12" s="27" t="s">
        <v>2925</v>
      </c>
      <c r="AD12" s="27" t="s">
        <v>3003</v>
      </c>
      <c r="AF12" s="17" t="s">
        <v>712</v>
      </c>
      <c r="AG12" s="27" t="s">
        <v>3023</v>
      </c>
      <c r="AH12" s="27" t="s">
        <v>3047</v>
      </c>
      <c r="AI12" s="17" t="s">
        <v>135</v>
      </c>
      <c r="AJ12" s="27" t="s">
        <v>3127</v>
      </c>
      <c r="AK12" s="27" t="s">
        <v>3171</v>
      </c>
      <c r="AL12" s="27" t="s">
        <v>3225</v>
      </c>
      <c r="AM12" s="27" t="s">
        <v>3280</v>
      </c>
      <c r="AN12" s="17" t="s">
        <v>165</v>
      </c>
      <c r="AO12" s="17" t="s">
        <v>1247</v>
      </c>
      <c r="AQ12" s="27" t="s">
        <v>3342</v>
      </c>
      <c r="AR12" s="27" t="s">
        <v>3368</v>
      </c>
      <c r="AS12" s="17" t="s">
        <v>209</v>
      </c>
      <c r="AT12" s="17" t="s">
        <v>63</v>
      </c>
      <c r="AU12" s="27" t="s">
        <v>3648</v>
      </c>
      <c r="AV12" s="27" t="s">
        <v>3667</v>
      </c>
      <c r="AX12" s="17" t="s">
        <v>69</v>
      </c>
      <c r="AY12" s="17" t="s">
        <v>391</v>
      </c>
      <c r="AZ12" s="27" t="s">
        <v>3746</v>
      </c>
      <c r="BA12" s="17" t="s">
        <v>259</v>
      </c>
      <c r="BB12" s="17" t="s">
        <v>606</v>
      </c>
    </row>
    <row r="13" spans="1:54" x14ac:dyDescent="0.25">
      <c r="A13" s="17" t="s">
        <v>1839</v>
      </c>
      <c r="B13" s="17" t="s">
        <v>1883</v>
      </c>
      <c r="C13" s="17" t="s">
        <v>861</v>
      </c>
      <c r="D13" s="27" t="s">
        <v>1918</v>
      </c>
      <c r="E13" s="27" t="s">
        <v>1969</v>
      </c>
      <c r="F13" s="27" t="s">
        <v>1990</v>
      </c>
      <c r="J13" s="17" t="s">
        <v>2034</v>
      </c>
      <c r="K13" s="27" t="s">
        <v>2062</v>
      </c>
      <c r="L13" s="27" t="s">
        <v>2151</v>
      </c>
      <c r="N13" s="17" t="s">
        <v>146</v>
      </c>
      <c r="O13" s="27" t="s">
        <v>2200</v>
      </c>
      <c r="P13" s="27" t="s">
        <v>2259</v>
      </c>
      <c r="Q13" s="27" t="s">
        <v>2312</v>
      </c>
      <c r="R13" s="27" t="s">
        <v>2392</v>
      </c>
      <c r="S13" s="17" t="s">
        <v>110</v>
      </c>
      <c r="T13" s="17" t="s">
        <v>168</v>
      </c>
      <c r="U13" s="17" t="s">
        <v>941</v>
      </c>
      <c r="V13" s="27" t="s">
        <v>2595</v>
      </c>
      <c r="W13" s="17" t="s">
        <v>868</v>
      </c>
      <c r="X13" s="27" t="s">
        <v>2609</v>
      </c>
      <c r="Y13" s="27" t="s">
        <v>2664</v>
      </c>
      <c r="Z13" s="27" t="s">
        <v>2728</v>
      </c>
      <c r="AA13" s="27" t="s">
        <v>2789</v>
      </c>
      <c r="AB13" s="27" t="s">
        <v>2873</v>
      </c>
      <c r="AC13" s="27" t="s">
        <v>2926</v>
      </c>
      <c r="AD13" s="27" t="s">
        <v>3004</v>
      </c>
      <c r="AF13" s="17" t="s">
        <v>722</v>
      </c>
      <c r="AG13" s="27" t="s">
        <v>3024</v>
      </c>
      <c r="AH13" s="27" t="s">
        <v>3048</v>
      </c>
      <c r="AI13" s="17" t="s">
        <v>137</v>
      </c>
      <c r="AJ13" s="27" t="s">
        <v>3128</v>
      </c>
      <c r="AK13" s="17" t="s">
        <v>229</v>
      </c>
      <c r="AL13" s="27" t="s">
        <v>3226</v>
      </c>
      <c r="AM13" s="27" t="s">
        <v>3281</v>
      </c>
      <c r="AN13" s="27" t="s">
        <v>3299</v>
      </c>
      <c r="AO13" s="17" t="s">
        <v>1248</v>
      </c>
      <c r="AQ13" s="17" t="s">
        <v>215</v>
      </c>
      <c r="AR13" s="27" t="s">
        <v>3369</v>
      </c>
      <c r="AS13" s="17" t="s">
        <v>216</v>
      </c>
      <c r="AT13" s="27" t="s">
        <v>3473</v>
      </c>
      <c r="AU13" s="17" t="s">
        <v>560</v>
      </c>
      <c r="AV13" s="27" t="s">
        <v>3668</v>
      </c>
      <c r="AX13" s="27" t="s">
        <v>3674</v>
      </c>
      <c r="AY13" s="27" t="s">
        <v>3727</v>
      </c>
      <c r="AZ13" s="27" t="s">
        <v>3747</v>
      </c>
      <c r="BA13" s="27" t="s">
        <v>3783</v>
      </c>
      <c r="BB13" s="27" t="s">
        <v>3832</v>
      </c>
    </row>
    <row r="14" spans="1:54" x14ac:dyDescent="0.25">
      <c r="A14" s="17" t="s">
        <v>1840</v>
      </c>
      <c r="B14" s="17" t="s">
        <v>1884</v>
      </c>
      <c r="C14" s="27" t="s">
        <v>1907</v>
      </c>
      <c r="D14" s="17" t="s">
        <v>242</v>
      </c>
      <c r="E14" s="17" t="s">
        <v>513</v>
      </c>
      <c r="F14" s="27" t="s">
        <v>1991</v>
      </c>
      <c r="J14" s="17" t="s">
        <v>2035</v>
      </c>
      <c r="K14" s="17" t="s">
        <v>112</v>
      </c>
      <c r="L14" s="27" t="s">
        <v>2152</v>
      </c>
      <c r="N14" s="27" t="s">
        <v>2171</v>
      </c>
      <c r="O14" s="27" t="s">
        <v>2201</v>
      </c>
      <c r="P14" s="27" t="s">
        <v>2260</v>
      </c>
      <c r="Q14" s="27" t="s">
        <v>2313</v>
      </c>
      <c r="R14" s="27" t="s">
        <v>2393</v>
      </c>
      <c r="S14" s="27" t="s">
        <v>2475</v>
      </c>
      <c r="T14" s="27" t="s">
        <v>2559</v>
      </c>
      <c r="U14" s="27" t="s">
        <v>2590</v>
      </c>
      <c r="V14" s="17" t="s">
        <v>463</v>
      </c>
      <c r="W14" s="17" t="s">
        <v>1040</v>
      </c>
      <c r="X14" s="17" t="s">
        <v>159</v>
      </c>
      <c r="Y14" s="17" t="s">
        <v>220</v>
      </c>
      <c r="Z14" s="27" t="s">
        <v>2729</v>
      </c>
      <c r="AA14" s="17" t="s">
        <v>154</v>
      </c>
      <c r="AB14" s="27" t="s">
        <v>2874</v>
      </c>
      <c r="AC14" s="17" t="s">
        <v>193</v>
      </c>
      <c r="AD14" s="27" t="s">
        <v>3005</v>
      </c>
      <c r="AF14" s="17" t="s">
        <v>736</v>
      </c>
      <c r="AG14" s="27" t="s">
        <v>3025</v>
      </c>
      <c r="AH14" s="27" t="s">
        <v>3049</v>
      </c>
      <c r="AI14" s="17" t="s">
        <v>148</v>
      </c>
      <c r="AJ14" s="27" t="s">
        <v>3129</v>
      </c>
      <c r="AK14" s="17" t="s">
        <v>241</v>
      </c>
      <c r="AL14" s="27" t="s">
        <v>3227</v>
      </c>
      <c r="AM14" s="27" t="s">
        <v>3282</v>
      </c>
      <c r="AN14" s="17" t="s">
        <v>179</v>
      </c>
      <c r="AO14" s="17" t="s">
        <v>1249</v>
      </c>
      <c r="AQ14" s="27" t="s">
        <v>3343</v>
      </c>
      <c r="AR14" s="27" t="s">
        <v>3370</v>
      </c>
      <c r="AS14" s="27" t="s">
        <v>3420</v>
      </c>
      <c r="AT14" s="27" t="s">
        <v>3474</v>
      </c>
      <c r="AU14" s="27" t="s">
        <v>3649</v>
      </c>
      <c r="AV14" s="27" t="s">
        <v>3669</v>
      </c>
      <c r="AX14" s="17" t="s">
        <v>104</v>
      </c>
      <c r="AY14" s="27" t="s">
        <v>3728</v>
      </c>
      <c r="AZ14" s="27" t="s">
        <v>3748</v>
      </c>
      <c r="BA14" s="17" t="s">
        <v>292</v>
      </c>
      <c r="BB14" s="17" t="s">
        <v>770</v>
      </c>
    </row>
    <row r="15" spans="1:54" x14ac:dyDescent="0.25">
      <c r="A15" s="17" t="s">
        <v>1841</v>
      </c>
      <c r="B15" s="17" t="s">
        <v>1885</v>
      </c>
      <c r="C15" s="17" t="s">
        <v>1193</v>
      </c>
      <c r="D15" s="27" t="s">
        <v>1919</v>
      </c>
      <c r="E15" s="27" t="s">
        <v>1970</v>
      </c>
      <c r="F15" s="27" t="s">
        <v>1992</v>
      </c>
      <c r="J15" s="17" t="s">
        <v>2036</v>
      </c>
      <c r="K15" s="17" t="s">
        <v>122</v>
      </c>
      <c r="L15" s="27" t="s">
        <v>2153</v>
      </c>
      <c r="N15" s="17" t="s">
        <v>175</v>
      </c>
      <c r="O15" s="17" t="s">
        <v>244</v>
      </c>
      <c r="P15" s="27" t="s">
        <v>2261</v>
      </c>
      <c r="Q15" s="27" t="s">
        <v>2314</v>
      </c>
      <c r="R15" s="27" t="s">
        <v>2394</v>
      </c>
      <c r="S15" s="27" t="s">
        <v>2476</v>
      </c>
      <c r="T15" s="27" t="s">
        <v>2560</v>
      </c>
      <c r="U15" s="27" t="s">
        <v>2591</v>
      </c>
      <c r="V15" s="17" t="s">
        <v>505</v>
      </c>
      <c r="W15" s="17" t="s">
        <v>1183</v>
      </c>
      <c r="X15" s="17" t="s">
        <v>191</v>
      </c>
      <c r="Y15" s="17" t="s">
        <v>235</v>
      </c>
      <c r="Z15" s="27" t="s">
        <v>2730</v>
      </c>
      <c r="AA15" s="17" t="s">
        <v>162</v>
      </c>
      <c r="AB15" s="27" t="s">
        <v>2875</v>
      </c>
      <c r="AC15" s="27" t="s">
        <v>2927</v>
      </c>
      <c r="AD15" s="27" t="s">
        <v>3006</v>
      </c>
      <c r="AF15" s="17" t="s">
        <v>759</v>
      </c>
      <c r="AG15" s="27" t="s">
        <v>3026</v>
      </c>
      <c r="AH15" s="17" t="s">
        <v>331</v>
      </c>
      <c r="AI15" s="17" t="s">
        <v>155</v>
      </c>
      <c r="AJ15" s="27" t="s">
        <v>3130</v>
      </c>
      <c r="AK15" s="27" t="s">
        <v>3172</v>
      </c>
      <c r="AL15" s="17" t="s">
        <v>243</v>
      </c>
      <c r="AM15" s="27" t="s">
        <v>3283</v>
      </c>
      <c r="AN15" s="17" t="s">
        <v>198</v>
      </c>
      <c r="AO15" s="17" t="s">
        <v>1250</v>
      </c>
      <c r="AQ15" s="27" t="s">
        <v>3344</v>
      </c>
      <c r="AR15" s="27" t="s">
        <v>3371</v>
      </c>
      <c r="AS15" s="27" t="s">
        <v>3421</v>
      </c>
      <c r="AT15" s="17" t="s">
        <v>70</v>
      </c>
      <c r="AU15" s="27" t="s">
        <v>3650</v>
      </c>
      <c r="AV15" s="27" t="s">
        <v>3670</v>
      </c>
      <c r="AX15" s="17" t="s">
        <v>117</v>
      </c>
      <c r="AY15" s="27" t="s">
        <v>3729</v>
      </c>
      <c r="AZ15" s="17" t="s">
        <v>453</v>
      </c>
      <c r="BA15" s="27" t="s">
        <v>3784</v>
      </c>
      <c r="BB15" s="27" t="s">
        <v>3833</v>
      </c>
    </row>
    <row r="16" spans="1:54" x14ac:dyDescent="0.25">
      <c r="A16" s="17" t="s">
        <v>1842</v>
      </c>
      <c r="B16" s="17" t="s">
        <v>1886</v>
      </c>
      <c r="C16" s="17" t="s">
        <v>1202</v>
      </c>
      <c r="D16" s="27" t="s">
        <v>1920</v>
      </c>
      <c r="E16" s="17" t="s">
        <v>575</v>
      </c>
      <c r="F16" s="27" t="s">
        <v>1993</v>
      </c>
      <c r="J16" s="17" t="s">
        <v>332</v>
      </c>
      <c r="K16" s="17" t="s">
        <v>130</v>
      </c>
      <c r="L16" s="27" t="s">
        <v>2154</v>
      </c>
      <c r="N16" s="27" t="s">
        <v>2172</v>
      </c>
      <c r="O16" s="27" t="s">
        <v>2202</v>
      </c>
      <c r="P16" s="27" t="s">
        <v>2263</v>
      </c>
      <c r="Q16" s="27" t="s">
        <v>2315</v>
      </c>
      <c r="R16" s="27" t="s">
        <v>2395</v>
      </c>
      <c r="S16" s="17" t="s">
        <v>134</v>
      </c>
      <c r="T16" s="27" t="s">
        <v>2561</v>
      </c>
      <c r="U16" s="27" t="s">
        <v>2592</v>
      </c>
      <c r="V16" s="27" t="s">
        <v>2596</v>
      </c>
      <c r="X16" s="27" t="s">
        <v>2610</v>
      </c>
      <c r="Y16" s="27" t="s">
        <v>2665</v>
      </c>
      <c r="Z16" s="17" t="s">
        <v>264</v>
      </c>
      <c r="AA16" s="27" t="s">
        <v>2790</v>
      </c>
      <c r="AB16" s="27" t="s">
        <v>2876</v>
      </c>
      <c r="AC16" s="27" t="s">
        <v>2928</v>
      </c>
      <c r="AD16" s="17" t="s">
        <v>1036</v>
      </c>
      <c r="AF16" s="17" t="s">
        <v>792</v>
      </c>
      <c r="AG16" s="27" t="s">
        <v>3027</v>
      </c>
      <c r="AH16" s="17" t="s">
        <v>350</v>
      </c>
      <c r="AI16" s="27" t="s">
        <v>3072</v>
      </c>
      <c r="AJ16" s="27" t="s">
        <v>3131</v>
      </c>
      <c r="AK16" s="27" t="s">
        <v>3173</v>
      </c>
      <c r="AL16" s="27" t="s">
        <v>3228</v>
      </c>
      <c r="AM16" s="17" t="s">
        <v>527</v>
      </c>
      <c r="AN16" s="17" t="s">
        <v>214</v>
      </c>
      <c r="AO16" s="17" t="s">
        <v>1251</v>
      </c>
      <c r="AQ16" s="27" t="s">
        <v>3345</v>
      </c>
      <c r="AR16" s="27" t="s">
        <v>3372</v>
      </c>
      <c r="AS16" s="27" t="s">
        <v>3422</v>
      </c>
      <c r="AT16" s="17" t="s">
        <v>86</v>
      </c>
      <c r="AU16" s="17" t="s">
        <v>758</v>
      </c>
      <c r="AX16" s="27" t="s">
        <v>3675</v>
      </c>
      <c r="AY16" s="27" t="s">
        <v>3730</v>
      </c>
      <c r="AZ16" s="17" t="s">
        <v>458</v>
      </c>
      <c r="BA16" s="27" t="s">
        <v>3785</v>
      </c>
      <c r="BB16" s="27" t="s">
        <v>3834</v>
      </c>
    </row>
    <row r="17" spans="1:54" x14ac:dyDescent="0.25">
      <c r="A17" s="17" t="s">
        <v>1843</v>
      </c>
      <c r="B17" s="17" t="s">
        <v>690</v>
      </c>
      <c r="D17" s="17" t="s">
        <v>270</v>
      </c>
      <c r="E17" s="17" t="s">
        <v>581</v>
      </c>
      <c r="F17" s="27" t="s">
        <v>1994</v>
      </c>
      <c r="J17" s="17" t="s">
        <v>352</v>
      </c>
      <c r="K17" s="27" t="s">
        <v>2063</v>
      </c>
      <c r="L17" s="27" t="s">
        <v>2155</v>
      </c>
      <c r="N17" s="27" t="s">
        <v>2173</v>
      </c>
      <c r="O17" s="17" t="s">
        <v>263</v>
      </c>
      <c r="P17" s="17" t="s">
        <v>306</v>
      </c>
      <c r="Q17" s="27" t="s">
        <v>2316</v>
      </c>
      <c r="R17" s="27" t="s">
        <v>2396</v>
      </c>
      <c r="S17" s="17" t="s">
        <v>142</v>
      </c>
      <c r="T17" s="17" t="s">
        <v>304</v>
      </c>
      <c r="U17" s="17" t="s">
        <v>1197</v>
      </c>
      <c r="V17" s="17" t="s">
        <v>747</v>
      </c>
      <c r="X17" s="27" t="s">
        <v>2611</v>
      </c>
      <c r="Y17" s="27" t="s">
        <v>2666</v>
      </c>
      <c r="Z17" s="27" t="s">
        <v>2731</v>
      </c>
      <c r="AA17" s="17" t="s">
        <v>176</v>
      </c>
      <c r="AB17" s="27" t="s">
        <v>2877</v>
      </c>
      <c r="AC17" s="27" t="s">
        <v>2929</v>
      </c>
      <c r="AD17" s="17" t="s">
        <v>1142</v>
      </c>
      <c r="AF17" s="17" t="s">
        <v>832</v>
      </c>
      <c r="AG17" s="27" t="s">
        <v>3028</v>
      </c>
      <c r="AH17" s="27" t="s">
        <v>3050</v>
      </c>
      <c r="AI17" s="27" t="s">
        <v>3073</v>
      </c>
      <c r="AJ17" s="27" t="s">
        <v>3132</v>
      </c>
      <c r="AK17" s="27" t="s">
        <v>3174</v>
      </c>
      <c r="AL17" s="17" t="s">
        <v>261</v>
      </c>
      <c r="AM17" s="27" t="s">
        <v>3284</v>
      </c>
      <c r="AN17" s="27" t="s">
        <v>3300</v>
      </c>
      <c r="AO17" s="17" t="s">
        <v>1252</v>
      </c>
      <c r="AQ17" s="17" t="s">
        <v>293</v>
      </c>
      <c r="AR17" s="17" t="s">
        <v>284</v>
      </c>
      <c r="AS17" s="27" t="s">
        <v>3423</v>
      </c>
      <c r="AT17" s="27" t="s">
        <v>3475</v>
      </c>
      <c r="AU17" s="27" t="s">
        <v>3651</v>
      </c>
      <c r="AX17" s="27" t="s">
        <v>3676</v>
      </c>
      <c r="AY17" s="27" t="s">
        <v>3731</v>
      </c>
      <c r="AZ17" s="27" t="s">
        <v>3749</v>
      </c>
      <c r="BA17" s="17" t="s">
        <v>327</v>
      </c>
      <c r="BB17" s="27" t="s">
        <v>3835</v>
      </c>
    </row>
    <row r="18" spans="1:54" x14ac:dyDescent="0.25">
      <c r="A18" s="17" t="s">
        <v>250</v>
      </c>
      <c r="B18" s="17" t="s">
        <v>1887</v>
      </c>
      <c r="D18" s="17" t="s">
        <v>272</v>
      </c>
      <c r="E18" s="27" t="s">
        <v>1971</v>
      </c>
      <c r="F18" s="17" t="s">
        <v>312</v>
      </c>
      <c r="J18" s="17" t="s">
        <v>372</v>
      </c>
      <c r="K18" s="17" t="s">
        <v>136</v>
      </c>
      <c r="L18" s="27" t="s">
        <v>2156</v>
      </c>
      <c r="N18" s="27" t="s">
        <v>2174</v>
      </c>
      <c r="O18" s="27" t="s">
        <v>2203</v>
      </c>
      <c r="P18" s="27" t="s">
        <v>2262</v>
      </c>
      <c r="Q18" s="27" t="s">
        <v>2317</v>
      </c>
      <c r="R18" s="27" t="s">
        <v>2397</v>
      </c>
      <c r="S18" s="27" t="s">
        <v>2477</v>
      </c>
      <c r="T18" s="17" t="s">
        <v>333</v>
      </c>
      <c r="V18" s="17" t="s">
        <v>889</v>
      </c>
      <c r="X18" s="27" t="s">
        <v>2612</v>
      </c>
      <c r="Y18" s="27" t="s">
        <v>2667</v>
      </c>
      <c r="Z18" s="17" t="s">
        <v>303</v>
      </c>
      <c r="AA18" s="27" t="s">
        <v>2791</v>
      </c>
      <c r="AB18" s="27" t="s">
        <v>2878</v>
      </c>
      <c r="AC18" s="27" t="s">
        <v>2930</v>
      </c>
      <c r="AD18" s="27" t="s">
        <v>3007</v>
      </c>
      <c r="AF18" s="17" t="s">
        <v>944</v>
      </c>
      <c r="AG18" s="27" t="s">
        <v>3029</v>
      </c>
      <c r="AH18" s="27" t="s">
        <v>3051</v>
      </c>
      <c r="AI18" s="27" t="s">
        <v>3074</v>
      </c>
      <c r="AJ18" s="27" t="s">
        <v>3133</v>
      </c>
      <c r="AK18" s="27" t="s">
        <v>3175</v>
      </c>
      <c r="AL18" s="17" t="s">
        <v>266</v>
      </c>
      <c r="AM18" s="17" t="s">
        <v>559</v>
      </c>
      <c r="AN18" s="27" t="s">
        <v>3301</v>
      </c>
      <c r="AO18" s="17" t="s">
        <v>1253</v>
      </c>
      <c r="AQ18" s="27" t="s">
        <v>3346</v>
      </c>
      <c r="AR18" s="27" t="s">
        <v>3373</v>
      </c>
      <c r="AS18" s="17" t="s">
        <v>276</v>
      </c>
      <c r="AT18" s="27" t="s">
        <v>3476</v>
      </c>
      <c r="AU18" s="27" t="s">
        <v>3652</v>
      </c>
      <c r="AX18" s="17" t="s">
        <v>132</v>
      </c>
      <c r="AY18" s="17" t="s">
        <v>578</v>
      </c>
      <c r="AZ18" s="27" t="s">
        <v>3750</v>
      </c>
      <c r="BA18" s="27" t="s">
        <v>3786</v>
      </c>
      <c r="BB18" s="27" t="s">
        <v>3836</v>
      </c>
    </row>
    <row r="19" spans="1:54" x14ac:dyDescent="0.25">
      <c r="A19" s="17" t="s">
        <v>1844</v>
      </c>
      <c r="B19" s="17" t="s">
        <v>1888</v>
      </c>
      <c r="D19" s="17" t="s">
        <v>275</v>
      </c>
      <c r="E19" s="27" t="s">
        <v>1972</v>
      </c>
      <c r="F19" s="27" t="s">
        <v>1995</v>
      </c>
      <c r="J19" s="17" t="s">
        <v>2037</v>
      </c>
      <c r="K19" s="17" t="s">
        <v>147</v>
      </c>
      <c r="L19" s="27" t="s">
        <v>2157</v>
      </c>
      <c r="N19" s="27" t="s">
        <v>2175</v>
      </c>
      <c r="O19" s="27" t="s">
        <v>2204</v>
      </c>
      <c r="P19" s="17" t="s">
        <v>308</v>
      </c>
      <c r="Q19" s="27" t="s">
        <v>2318</v>
      </c>
      <c r="R19" s="27" t="s">
        <v>2398</v>
      </c>
      <c r="S19" s="27" t="s">
        <v>2478</v>
      </c>
      <c r="T19" s="27" t="s">
        <v>2562</v>
      </c>
      <c r="V19" s="17" t="s">
        <v>900</v>
      </c>
      <c r="X19" s="27" t="s">
        <v>2613</v>
      </c>
      <c r="Y19" s="27" t="s">
        <v>2668</v>
      </c>
      <c r="Z19" s="17" t="s">
        <v>380</v>
      </c>
      <c r="AA19" s="27" t="s">
        <v>2792</v>
      </c>
      <c r="AB19" s="27" t="s">
        <v>2879</v>
      </c>
      <c r="AC19" s="27" t="s">
        <v>2931</v>
      </c>
      <c r="AF19" s="17" t="s">
        <v>1001</v>
      </c>
      <c r="AG19" s="27" t="s">
        <v>3030</v>
      </c>
      <c r="AH19" s="27" t="s">
        <v>3052</v>
      </c>
      <c r="AI19" s="17" t="s">
        <v>195</v>
      </c>
      <c r="AJ19" s="17" t="s">
        <v>420</v>
      </c>
      <c r="AK19" s="17" t="s">
        <v>285</v>
      </c>
      <c r="AL19" s="27" t="s">
        <v>3229</v>
      </c>
      <c r="AM19" s="27" t="s">
        <v>3285</v>
      </c>
      <c r="AN19" s="27" t="s">
        <v>3302</v>
      </c>
      <c r="AO19" s="17" t="s">
        <v>1254</v>
      </c>
      <c r="AQ19" s="17" t="s">
        <v>320</v>
      </c>
      <c r="AR19" s="27" t="s">
        <v>3374</v>
      </c>
      <c r="AS19" s="27" t="s">
        <v>3424</v>
      </c>
      <c r="AT19" s="27" t="s">
        <v>3477</v>
      </c>
      <c r="AU19" s="17" t="s">
        <v>946</v>
      </c>
      <c r="AX19" s="27" t="s">
        <v>3715</v>
      </c>
      <c r="AY19" s="17" t="s">
        <v>583</v>
      </c>
      <c r="AZ19" s="27" t="s">
        <v>3751</v>
      </c>
      <c r="BA19" s="17" t="s">
        <v>336</v>
      </c>
      <c r="BB19" s="27" t="s">
        <v>3837</v>
      </c>
    </row>
    <row r="20" spans="1:54" x14ac:dyDescent="0.25">
      <c r="A20" s="17" t="s">
        <v>1845</v>
      </c>
      <c r="B20" s="17" t="s">
        <v>1889</v>
      </c>
      <c r="D20" s="27" t="s">
        <v>1921</v>
      </c>
      <c r="E20" s="17" t="s">
        <v>646</v>
      </c>
      <c r="F20" s="17" t="s">
        <v>322</v>
      </c>
      <c r="J20" s="17" t="s">
        <v>398</v>
      </c>
      <c r="K20" s="27" t="s">
        <v>2064</v>
      </c>
      <c r="L20" s="27" t="s">
        <v>2158</v>
      </c>
      <c r="N20" s="27" t="s">
        <v>2176</v>
      </c>
      <c r="O20" s="17" t="s">
        <v>301</v>
      </c>
      <c r="P20" s="27" t="s">
        <v>2264</v>
      </c>
      <c r="Q20" s="27" t="s">
        <v>2319</v>
      </c>
      <c r="R20" s="27" t="s">
        <v>2399</v>
      </c>
      <c r="S20" s="17" t="s">
        <v>169</v>
      </c>
      <c r="T20" s="17" t="s">
        <v>334</v>
      </c>
      <c r="V20" s="17" t="s">
        <v>1000</v>
      </c>
      <c r="X20" s="17" t="s">
        <v>245</v>
      </c>
      <c r="Y20" s="17" t="s">
        <v>287</v>
      </c>
      <c r="Z20" s="27" t="s">
        <v>2732</v>
      </c>
      <c r="AA20" s="17" t="s">
        <v>192</v>
      </c>
      <c r="AB20" s="17" t="s">
        <v>415</v>
      </c>
      <c r="AC20" s="27" t="s">
        <v>2932</v>
      </c>
      <c r="AF20" s="17" t="s">
        <v>1050</v>
      </c>
      <c r="AG20" s="27" t="s">
        <v>3031</v>
      </c>
      <c r="AH20" s="27" t="s">
        <v>3053</v>
      </c>
      <c r="AI20" s="17" t="s">
        <v>207</v>
      </c>
      <c r="AJ20" s="27" t="s">
        <v>3134</v>
      </c>
      <c r="AK20" s="27" t="s">
        <v>3176</v>
      </c>
      <c r="AL20" s="17" t="s">
        <v>274</v>
      </c>
      <c r="AM20" s="27" t="s">
        <v>3286</v>
      </c>
      <c r="AN20" s="17" t="s">
        <v>257</v>
      </c>
      <c r="AO20" s="17" t="s">
        <v>1255</v>
      </c>
      <c r="AQ20" s="17" t="s">
        <v>340</v>
      </c>
      <c r="AR20" s="27" t="s">
        <v>3375</v>
      </c>
      <c r="AS20" s="17" t="s">
        <v>296</v>
      </c>
      <c r="AT20" s="17" t="s">
        <v>107</v>
      </c>
      <c r="AU20" s="27" t="s">
        <v>3653</v>
      </c>
      <c r="AX20" s="17" t="s">
        <v>171</v>
      </c>
      <c r="AY20" s="27" t="s">
        <v>3732</v>
      </c>
      <c r="AZ20" s="17" t="s">
        <v>545</v>
      </c>
      <c r="BA20" s="27" t="s">
        <v>3787</v>
      </c>
      <c r="BB20" s="27" t="s">
        <v>3838</v>
      </c>
    </row>
    <row r="21" spans="1:54" x14ac:dyDescent="0.25">
      <c r="A21" s="17" t="s">
        <v>1846</v>
      </c>
      <c r="B21" s="17" t="s">
        <v>1890</v>
      </c>
      <c r="D21" s="27" t="s">
        <v>1922</v>
      </c>
      <c r="E21" s="17" t="s">
        <v>661</v>
      </c>
      <c r="F21" s="27" t="s">
        <v>1996</v>
      </c>
      <c r="J21" s="17" t="s">
        <v>409</v>
      </c>
      <c r="K21" s="27" t="s">
        <v>2065</v>
      </c>
      <c r="L21" s="27" t="s">
        <v>2159</v>
      </c>
      <c r="N21" s="27" t="s">
        <v>2177</v>
      </c>
      <c r="O21" s="17" t="s">
        <v>305</v>
      </c>
      <c r="P21" s="17" t="s">
        <v>347</v>
      </c>
      <c r="Q21" s="27" t="s">
        <v>2320</v>
      </c>
      <c r="R21" s="27" t="s">
        <v>2400</v>
      </c>
      <c r="S21" s="27" t="s">
        <v>2479</v>
      </c>
      <c r="T21" s="27" t="s">
        <v>2563</v>
      </c>
      <c r="V21" s="17" t="s">
        <v>1026</v>
      </c>
      <c r="X21" s="27" t="s">
        <v>2614</v>
      </c>
      <c r="Y21" s="17" t="s">
        <v>317</v>
      </c>
      <c r="Z21" s="27" t="s">
        <v>2733</v>
      </c>
      <c r="AA21" s="27" t="s">
        <v>2793</v>
      </c>
      <c r="AB21" s="27" t="s">
        <v>2880</v>
      </c>
      <c r="AC21" s="27" t="s">
        <v>2933</v>
      </c>
      <c r="AF21" s="17" t="s">
        <v>1086</v>
      </c>
      <c r="AG21" s="27" t="s">
        <v>3032</v>
      </c>
      <c r="AH21" s="27" t="s">
        <v>3054</v>
      </c>
      <c r="AI21" s="27" t="s">
        <v>3075</v>
      </c>
      <c r="AJ21" s="27" t="s">
        <v>3135</v>
      </c>
      <c r="AK21" s="27" t="s">
        <v>3177</v>
      </c>
      <c r="AL21" s="27" t="s">
        <v>3230</v>
      </c>
      <c r="AM21" s="17" t="s">
        <v>603</v>
      </c>
      <c r="AN21" s="27" t="s">
        <v>3303</v>
      </c>
      <c r="AO21" s="17" t="s">
        <v>1256</v>
      </c>
      <c r="AQ21" s="17" t="s">
        <v>361</v>
      </c>
      <c r="AR21" s="27" t="s">
        <v>3376</v>
      </c>
      <c r="AS21" s="27" t="s">
        <v>3426</v>
      </c>
      <c r="AT21" s="17" t="s">
        <v>113</v>
      </c>
      <c r="AU21" s="27" t="s">
        <v>3654</v>
      </c>
      <c r="AX21" s="17" t="s">
        <v>181</v>
      </c>
      <c r="AY21" s="27" t="s">
        <v>3733</v>
      </c>
      <c r="AZ21" s="17" t="s">
        <v>564</v>
      </c>
      <c r="BA21" s="17" t="s">
        <v>378</v>
      </c>
      <c r="BB21" s="27" t="s">
        <v>3839</v>
      </c>
    </row>
    <row r="22" spans="1:54" x14ac:dyDescent="0.25">
      <c r="A22" s="17" t="s">
        <v>1847</v>
      </c>
      <c r="B22" s="17" t="s">
        <v>1891</v>
      </c>
      <c r="D22" s="27" t="s">
        <v>1923</v>
      </c>
      <c r="E22" s="17" t="s">
        <v>679</v>
      </c>
      <c r="F22" s="17" t="s">
        <v>344</v>
      </c>
      <c r="J22" s="17" t="s">
        <v>2038</v>
      </c>
      <c r="K22" s="27" t="s">
        <v>2066</v>
      </c>
      <c r="L22" s="27" t="s">
        <v>2160</v>
      </c>
      <c r="N22" s="17" t="s">
        <v>384</v>
      </c>
      <c r="O22" s="27" t="s">
        <v>2205</v>
      </c>
      <c r="P22" s="27" t="s">
        <v>2265</v>
      </c>
      <c r="Q22" s="27" t="s">
        <v>2321</v>
      </c>
      <c r="R22" s="27" t="s">
        <v>2401</v>
      </c>
      <c r="S22" s="27" t="s">
        <v>2480</v>
      </c>
      <c r="T22" s="27" t="s">
        <v>2564</v>
      </c>
      <c r="V22" s="27" t="s">
        <v>2597</v>
      </c>
      <c r="X22" s="27" t="s">
        <v>2615</v>
      </c>
      <c r="Y22" s="27" t="s">
        <v>2669</v>
      </c>
      <c r="Z22" s="27" t="s">
        <v>2734</v>
      </c>
      <c r="AA22" s="27" t="s">
        <v>2794</v>
      </c>
      <c r="AB22" s="27" t="s">
        <v>2881</v>
      </c>
      <c r="AC22" s="27" t="s">
        <v>2934</v>
      </c>
      <c r="AF22" s="17" t="s">
        <v>1123</v>
      </c>
      <c r="AG22" s="27" t="s">
        <v>3033</v>
      </c>
      <c r="AH22" s="27" t="s">
        <v>3055</v>
      </c>
      <c r="AI22" s="27" t="s">
        <v>3076</v>
      </c>
      <c r="AJ22" s="27" t="s">
        <v>3136</v>
      </c>
      <c r="AK22" s="17" t="s">
        <v>309</v>
      </c>
      <c r="AL22" s="27" t="s">
        <v>3231</v>
      </c>
      <c r="AM22" s="27" t="s">
        <v>3287</v>
      </c>
      <c r="AN22" s="17" t="s">
        <v>282</v>
      </c>
      <c r="AO22" s="17" t="s">
        <v>1257</v>
      </c>
      <c r="AQ22" s="17" t="s">
        <v>373</v>
      </c>
      <c r="AR22" s="27" t="s">
        <v>3377</v>
      </c>
      <c r="AS22" s="27" t="s">
        <v>3425</v>
      </c>
      <c r="AT22" s="17" t="s">
        <v>114</v>
      </c>
      <c r="AU22" s="27" t="s">
        <v>3655</v>
      </c>
      <c r="AX22" s="27" t="s">
        <v>3677</v>
      </c>
      <c r="AY22" s="27" t="s">
        <v>3734</v>
      </c>
      <c r="AZ22" s="27" t="s">
        <v>3752</v>
      </c>
      <c r="BA22" s="27" t="s">
        <v>3788</v>
      </c>
      <c r="BB22" s="27" t="s">
        <v>3840</v>
      </c>
    </row>
    <row r="23" spans="1:54" x14ac:dyDescent="0.25">
      <c r="A23" s="17" t="s">
        <v>1848</v>
      </c>
      <c r="B23" s="17" t="s">
        <v>1892</v>
      </c>
      <c r="D23" s="27" t="s">
        <v>1924</v>
      </c>
      <c r="E23" s="27" t="s">
        <v>1973</v>
      </c>
      <c r="F23" s="17" t="s">
        <v>346</v>
      </c>
      <c r="J23" s="17" t="s">
        <v>440</v>
      </c>
      <c r="K23" s="17" t="s">
        <v>182</v>
      </c>
      <c r="L23" s="27" t="s">
        <v>2161</v>
      </c>
      <c r="N23" s="27" t="s">
        <v>2178</v>
      </c>
      <c r="O23" s="17" t="s">
        <v>328</v>
      </c>
      <c r="P23" s="17" t="s">
        <v>375</v>
      </c>
      <c r="Q23" s="27" t="s">
        <v>2322</v>
      </c>
      <c r="R23" s="17" t="s">
        <v>319</v>
      </c>
      <c r="S23" s="27" t="s">
        <v>2481</v>
      </c>
      <c r="T23" s="17" t="s">
        <v>424</v>
      </c>
      <c r="V23" s="17" t="s">
        <v>1131</v>
      </c>
      <c r="X23" s="27" t="s">
        <v>2616</v>
      </c>
      <c r="Y23" s="27" t="s">
        <v>2670</v>
      </c>
      <c r="Z23" s="27" t="s">
        <v>2735</v>
      </c>
      <c r="AA23" s="17" t="s">
        <v>223</v>
      </c>
      <c r="AB23" s="27" t="s">
        <v>2882</v>
      </c>
      <c r="AC23" s="17" t="s">
        <v>288</v>
      </c>
      <c r="AG23" s="27" t="s">
        <v>3034</v>
      </c>
      <c r="AH23" s="17" t="s">
        <v>486</v>
      </c>
      <c r="AI23" s="27" t="s">
        <v>3077</v>
      </c>
      <c r="AJ23" s="27" t="s">
        <v>3137</v>
      </c>
      <c r="AK23" s="27" t="s">
        <v>3178</v>
      </c>
      <c r="AL23" s="27" t="s">
        <v>3232</v>
      </c>
      <c r="AM23" s="26" t="s">
        <v>637</v>
      </c>
      <c r="AN23" s="17" t="s">
        <v>294</v>
      </c>
      <c r="AO23" s="17" t="s">
        <v>1258</v>
      </c>
      <c r="AQ23" s="27" t="s">
        <v>3347</v>
      </c>
      <c r="AR23" s="27" t="s">
        <v>3378</v>
      </c>
      <c r="AS23" s="17" t="s">
        <v>314</v>
      </c>
      <c r="AT23" s="27" t="s">
        <v>3478</v>
      </c>
      <c r="AU23" s="27" t="s">
        <v>3656</v>
      </c>
      <c r="AX23" s="17" t="s">
        <v>201</v>
      </c>
      <c r="AY23" s="27" t="s">
        <v>3735</v>
      </c>
      <c r="AZ23" s="17" t="s">
        <v>634</v>
      </c>
      <c r="BA23" s="27" t="s">
        <v>3789</v>
      </c>
      <c r="BB23" s="27" t="s">
        <v>3841</v>
      </c>
    </row>
    <row r="24" spans="1:54" x14ac:dyDescent="0.25">
      <c r="A24" s="17" t="s">
        <v>1849</v>
      </c>
      <c r="B24" s="17" t="s">
        <v>1893</v>
      </c>
      <c r="D24" s="17" t="s">
        <v>364</v>
      </c>
      <c r="E24" s="27" t="s">
        <v>1974</v>
      </c>
      <c r="F24" s="27" t="s">
        <v>1997</v>
      </c>
      <c r="J24" s="17" t="s">
        <v>2039</v>
      </c>
      <c r="K24" s="17" t="s">
        <v>196</v>
      </c>
      <c r="N24" s="17" t="s">
        <v>406</v>
      </c>
      <c r="O24" s="27" t="s">
        <v>2206</v>
      </c>
      <c r="P24" s="27" t="s">
        <v>2266</v>
      </c>
      <c r="Q24" s="27" t="s">
        <v>2323</v>
      </c>
      <c r="R24" s="17" t="s">
        <v>324</v>
      </c>
      <c r="S24" s="27" t="s">
        <v>2482</v>
      </c>
      <c r="T24" s="17" t="s">
        <v>511</v>
      </c>
      <c r="V24" s="17" t="s">
        <v>1163</v>
      </c>
      <c r="X24" s="17" t="s">
        <v>335</v>
      </c>
      <c r="Y24" s="17" t="s">
        <v>371</v>
      </c>
      <c r="Z24" s="17" t="s">
        <v>457</v>
      </c>
      <c r="AA24" s="27" t="s">
        <v>2795</v>
      </c>
      <c r="AB24" s="27" t="s">
        <v>2883</v>
      </c>
      <c r="AC24" s="27" t="s">
        <v>2935</v>
      </c>
      <c r="AG24" s="27" t="s">
        <v>3035</v>
      </c>
      <c r="AH24" s="17" t="s">
        <v>541</v>
      </c>
      <c r="AI24" s="27" t="s">
        <v>3078</v>
      </c>
      <c r="AJ24" s="27" t="s">
        <v>3138</v>
      </c>
      <c r="AK24" s="17" t="s">
        <v>360</v>
      </c>
      <c r="AL24" s="27" t="s">
        <v>3233</v>
      </c>
      <c r="AM24" s="27" t="s">
        <v>3288</v>
      </c>
      <c r="AN24" s="17" t="s">
        <v>310</v>
      </c>
      <c r="AO24" s="17" t="s">
        <v>1259</v>
      </c>
      <c r="AQ24" s="17" t="s">
        <v>431</v>
      </c>
      <c r="AR24" s="27" t="s">
        <v>3379</v>
      </c>
      <c r="AS24" s="27" t="s">
        <v>3427</v>
      </c>
      <c r="AT24" s="27" t="s">
        <v>3479</v>
      </c>
      <c r="AU24" s="17" t="s">
        <v>1069</v>
      </c>
      <c r="AX24" s="27" t="s">
        <v>3678</v>
      </c>
      <c r="AY24" s="27" t="s">
        <v>3736</v>
      </c>
      <c r="AZ24" s="27" t="s">
        <v>3753</v>
      </c>
      <c r="BA24" s="17" t="s">
        <v>426</v>
      </c>
      <c r="BB24" s="27" t="s">
        <v>3842</v>
      </c>
    </row>
    <row r="25" spans="1:54" x14ac:dyDescent="0.25">
      <c r="A25" s="17" t="s">
        <v>1850</v>
      </c>
      <c r="B25" s="17" t="s">
        <v>1894</v>
      </c>
      <c r="D25" s="27" t="s">
        <v>1925</v>
      </c>
      <c r="E25" s="17" t="s">
        <v>710</v>
      </c>
      <c r="F25" s="27" t="s">
        <v>1998</v>
      </c>
      <c r="J25" s="17" t="s">
        <v>2040</v>
      </c>
      <c r="K25" s="27" t="s">
        <v>2067</v>
      </c>
      <c r="N25" s="27" t="s">
        <v>2179</v>
      </c>
      <c r="O25" s="27" t="s">
        <v>2207</v>
      </c>
      <c r="P25" s="27" t="s">
        <v>2267</v>
      </c>
      <c r="Q25" s="27" t="s">
        <v>2324</v>
      </c>
      <c r="R25" s="27" t="s">
        <v>2402</v>
      </c>
      <c r="S25" s="17" t="s">
        <v>222</v>
      </c>
      <c r="T25" s="17" t="s">
        <v>512</v>
      </c>
      <c r="V25" s="17" t="s">
        <v>1182</v>
      </c>
      <c r="X25" s="27" t="s">
        <v>2617</v>
      </c>
      <c r="Y25" s="27" t="s">
        <v>2671</v>
      </c>
      <c r="Z25" s="17" t="s">
        <v>468</v>
      </c>
      <c r="AA25" s="17" t="s">
        <v>236</v>
      </c>
      <c r="AB25" s="27" t="s">
        <v>2884</v>
      </c>
      <c r="AC25" s="27" t="s">
        <v>2936</v>
      </c>
      <c r="AG25" s="17" t="s">
        <v>954</v>
      </c>
      <c r="AH25" s="17" t="s">
        <v>582</v>
      </c>
      <c r="AI25" s="27" t="s">
        <v>3079</v>
      </c>
      <c r="AJ25" s="27" t="s">
        <v>3139</v>
      </c>
      <c r="AK25" s="27" t="s">
        <v>3179</v>
      </c>
      <c r="AL25" s="17" t="s">
        <v>401</v>
      </c>
      <c r="AM25" s="17" t="s">
        <v>683</v>
      </c>
      <c r="AN25" s="27" t="s">
        <v>3304</v>
      </c>
      <c r="AO25" s="17" t="s">
        <v>1260</v>
      </c>
      <c r="AQ25" s="27" t="s">
        <v>3348</v>
      </c>
      <c r="AR25" s="27" t="s">
        <v>3380</v>
      </c>
      <c r="AS25" s="17" t="s">
        <v>369</v>
      </c>
      <c r="AT25" s="27" t="s">
        <v>3480</v>
      </c>
      <c r="AU25" s="27" t="s">
        <v>3657</v>
      </c>
      <c r="AX25" s="17" t="s">
        <v>205</v>
      </c>
      <c r="AY25" s="27" t="s">
        <v>3737</v>
      </c>
      <c r="AZ25" s="27" t="s">
        <v>3755</v>
      </c>
      <c r="BA25" s="27" t="s">
        <v>3790</v>
      </c>
    </row>
    <row r="26" spans="1:54" x14ac:dyDescent="0.25">
      <c r="A26" s="17" t="s">
        <v>1851</v>
      </c>
      <c r="B26" s="17" t="s">
        <v>1895</v>
      </c>
      <c r="D26" s="27" t="s">
        <v>1926</v>
      </c>
      <c r="E26" s="27" t="s">
        <v>1975</v>
      </c>
      <c r="F26" s="17" t="s">
        <v>411</v>
      </c>
      <c r="J26" s="17" t="s">
        <v>2041</v>
      </c>
      <c r="K26" s="17" t="s">
        <v>206</v>
      </c>
      <c r="N26" s="27" t="s">
        <v>2180</v>
      </c>
      <c r="O26" s="27" t="s">
        <v>2208</v>
      </c>
      <c r="P26" s="27" t="s">
        <v>2268</v>
      </c>
      <c r="Q26" s="17" t="s">
        <v>289</v>
      </c>
      <c r="R26" s="27" t="s">
        <v>2403</v>
      </c>
      <c r="S26" s="17" t="s">
        <v>227</v>
      </c>
      <c r="T26" s="27" t="s">
        <v>2565</v>
      </c>
      <c r="X26" s="17" t="s">
        <v>407</v>
      </c>
      <c r="Y26" s="27" t="s">
        <v>2672</v>
      </c>
      <c r="Z26" s="17" t="s">
        <v>493</v>
      </c>
      <c r="AA26" s="17" t="s">
        <v>246</v>
      </c>
      <c r="AB26" s="27" t="s">
        <v>2885</v>
      </c>
      <c r="AC26" s="27" t="s">
        <v>2937</v>
      </c>
      <c r="AG26" s="27" t="s">
        <v>3036</v>
      </c>
      <c r="AH26" s="27" t="s">
        <v>3056</v>
      </c>
      <c r="AI26" s="17" t="s">
        <v>271</v>
      </c>
      <c r="AJ26" s="27" t="s">
        <v>3140</v>
      </c>
      <c r="AK26" s="17" t="s">
        <v>387</v>
      </c>
      <c r="AL26" s="27" t="s">
        <v>3234</v>
      </c>
      <c r="AM26" s="27" t="s">
        <v>3289</v>
      </c>
      <c r="AN26" s="17" t="s">
        <v>351</v>
      </c>
      <c r="AO26" s="17" t="s">
        <v>1261</v>
      </c>
      <c r="AQ26" s="27" t="s">
        <v>3349</v>
      </c>
      <c r="AR26" s="27" t="s">
        <v>3381</v>
      </c>
      <c r="AS26" s="27" t="s">
        <v>3428</v>
      </c>
      <c r="AT26" s="27" t="s">
        <v>3481</v>
      </c>
      <c r="AU26" s="17" t="s">
        <v>1094</v>
      </c>
      <c r="AX26" s="17" t="s">
        <v>213</v>
      </c>
      <c r="AY26" s="27" t="s">
        <v>3738</v>
      </c>
      <c r="AZ26" s="17" t="s">
        <v>687</v>
      </c>
      <c r="BA26" s="17" t="s">
        <v>516</v>
      </c>
    </row>
    <row r="27" spans="1:54" x14ac:dyDescent="0.25">
      <c r="A27" s="17" t="s">
        <v>349</v>
      </c>
      <c r="B27" s="17" t="s">
        <v>1896</v>
      </c>
      <c r="D27" s="17" t="s">
        <v>402</v>
      </c>
      <c r="E27" s="27" t="s">
        <v>1976</v>
      </c>
      <c r="F27" s="27" t="s">
        <v>1999</v>
      </c>
      <c r="J27" s="17" t="s">
        <v>487</v>
      </c>
      <c r="K27" s="17" t="s">
        <v>208</v>
      </c>
      <c r="N27" s="17" t="s">
        <v>537</v>
      </c>
      <c r="O27" s="27" t="s">
        <v>2209</v>
      </c>
      <c r="P27" s="27" t="s">
        <v>2269</v>
      </c>
      <c r="Q27" s="27" t="s">
        <v>2325</v>
      </c>
      <c r="R27" s="27" t="s">
        <v>2404</v>
      </c>
      <c r="S27" s="27" t="s">
        <v>2483</v>
      </c>
      <c r="T27" s="27" t="s">
        <v>2566</v>
      </c>
      <c r="X27" s="27" t="s">
        <v>2618</v>
      </c>
      <c r="Y27" s="27" t="s">
        <v>2673</v>
      </c>
      <c r="Z27" s="27" t="s">
        <v>2736</v>
      </c>
      <c r="AA27" s="17" t="s">
        <v>251</v>
      </c>
      <c r="AB27" s="27" t="s">
        <v>2886</v>
      </c>
      <c r="AC27" s="17" t="s">
        <v>316</v>
      </c>
      <c r="AG27" s="17" t="s">
        <v>959</v>
      </c>
      <c r="AH27" s="17" t="s">
        <v>640</v>
      </c>
      <c r="AI27" s="17" t="s">
        <v>281</v>
      </c>
      <c r="AJ27" s="27" t="s">
        <v>3141</v>
      </c>
      <c r="AK27" s="17" t="s">
        <v>397</v>
      </c>
      <c r="AL27" s="17" t="s">
        <v>418</v>
      </c>
      <c r="AM27" s="17" t="s">
        <v>762</v>
      </c>
      <c r="AN27" s="17" t="s">
        <v>368</v>
      </c>
      <c r="AO27" s="17" t="s">
        <v>1262</v>
      </c>
      <c r="AQ27" s="17" t="s">
        <v>500</v>
      </c>
      <c r="AR27" s="27" t="s">
        <v>3382</v>
      </c>
      <c r="AS27" s="27" t="s">
        <v>3429</v>
      </c>
      <c r="AT27" s="17" t="s">
        <v>139</v>
      </c>
      <c r="AU27" s="27" t="s">
        <v>3658</v>
      </c>
      <c r="AX27" s="17" t="s">
        <v>217</v>
      </c>
      <c r="AY27" s="17" t="s">
        <v>837</v>
      </c>
      <c r="AZ27" s="27" t="s">
        <v>3756</v>
      </c>
      <c r="BA27" s="27" t="s">
        <v>3791</v>
      </c>
    </row>
    <row r="28" spans="1:54" x14ac:dyDescent="0.25">
      <c r="A28" s="17" t="s">
        <v>1852</v>
      </c>
      <c r="B28" s="17" t="s">
        <v>1897</v>
      </c>
      <c r="D28" s="17" t="s">
        <v>422</v>
      </c>
      <c r="E28" s="17" t="s">
        <v>745</v>
      </c>
      <c r="F28" s="27" t="s">
        <v>2000</v>
      </c>
      <c r="J28" s="17" t="s">
        <v>490</v>
      </c>
      <c r="K28" s="27" t="s">
        <v>2068</v>
      </c>
      <c r="N28" s="17" t="s">
        <v>547</v>
      </c>
      <c r="O28" s="17" t="s">
        <v>379</v>
      </c>
      <c r="P28" s="27" t="s">
        <v>2270</v>
      </c>
      <c r="Q28" s="27" t="s">
        <v>2326</v>
      </c>
      <c r="R28" s="27" t="s">
        <v>2405</v>
      </c>
      <c r="S28" s="27" t="s">
        <v>2484</v>
      </c>
      <c r="T28" s="17" t="s">
        <v>546</v>
      </c>
      <c r="X28" s="27" t="s">
        <v>2619</v>
      </c>
      <c r="Y28" s="17" t="s">
        <v>480</v>
      </c>
      <c r="Z28" s="27" t="s">
        <v>2737</v>
      </c>
      <c r="AA28" s="27" t="s">
        <v>2796</v>
      </c>
      <c r="AB28" s="27" t="s">
        <v>2887</v>
      </c>
      <c r="AC28" s="27" t="s">
        <v>2938</v>
      </c>
      <c r="AG28" s="17" t="s">
        <v>964</v>
      </c>
      <c r="AH28" s="17" t="s">
        <v>669</v>
      </c>
      <c r="AI28" s="17" t="s">
        <v>283</v>
      </c>
      <c r="AJ28" s="27" t="s">
        <v>3142</v>
      </c>
      <c r="AK28" s="27" t="s">
        <v>3180</v>
      </c>
      <c r="AL28" s="27" t="s">
        <v>3235</v>
      </c>
      <c r="AM28" s="17" t="s">
        <v>875</v>
      </c>
      <c r="AN28" s="27" t="s">
        <v>3305</v>
      </c>
      <c r="AO28" s="17" t="s">
        <v>1263</v>
      </c>
      <c r="AQ28" s="17" t="s">
        <v>532</v>
      </c>
      <c r="AR28" s="27" t="s">
        <v>3383</v>
      </c>
      <c r="AS28" s="27" t="s">
        <v>3430</v>
      </c>
      <c r="AT28" s="27" t="s">
        <v>3482</v>
      </c>
      <c r="AU28" s="17" t="s">
        <v>1139</v>
      </c>
      <c r="AX28" s="17" t="s">
        <v>232</v>
      </c>
      <c r="AY28" s="17" t="s">
        <v>856</v>
      </c>
      <c r="AZ28" s="27" t="s">
        <v>3754</v>
      </c>
      <c r="BA28" s="27" t="s">
        <v>3792</v>
      </c>
    </row>
    <row r="29" spans="1:54" x14ac:dyDescent="0.25">
      <c r="A29" s="17" t="s">
        <v>355</v>
      </c>
      <c r="B29" s="17" t="s">
        <v>1898</v>
      </c>
      <c r="D29" s="27" t="s">
        <v>1927</v>
      </c>
      <c r="E29" s="17" t="s">
        <v>766</v>
      </c>
      <c r="F29" s="27" t="s">
        <v>2001</v>
      </c>
      <c r="J29" s="17" t="s">
        <v>491</v>
      </c>
      <c r="K29" s="17" t="s">
        <v>212</v>
      </c>
      <c r="N29" s="17" t="s">
        <v>585</v>
      </c>
      <c r="O29" s="27" t="s">
        <v>2210</v>
      </c>
      <c r="P29" s="27" t="s">
        <v>2271</v>
      </c>
      <c r="Q29" s="27" t="s">
        <v>2327</v>
      </c>
      <c r="R29" s="27" t="s">
        <v>2406</v>
      </c>
      <c r="S29" s="27" t="s">
        <v>2485</v>
      </c>
      <c r="T29" s="27" t="s">
        <v>2567</v>
      </c>
      <c r="X29" s="27" t="s">
        <v>2620</v>
      </c>
      <c r="Y29" s="17" t="s">
        <v>503</v>
      </c>
      <c r="Z29" s="27" t="s">
        <v>2738</v>
      </c>
      <c r="AA29" s="27" t="s">
        <v>2797</v>
      </c>
      <c r="AB29" s="27" t="s">
        <v>2889</v>
      </c>
      <c r="AC29" s="17" t="s">
        <v>325</v>
      </c>
      <c r="AG29" s="27" t="s">
        <v>3037</v>
      </c>
      <c r="AH29" s="17" t="s">
        <v>742</v>
      </c>
      <c r="AI29" s="27" t="s">
        <v>3080</v>
      </c>
      <c r="AJ29" s="27" t="s">
        <v>3143</v>
      </c>
      <c r="AK29" s="17" t="s">
        <v>405</v>
      </c>
      <c r="AL29" s="27" t="s">
        <v>3236</v>
      </c>
      <c r="AM29" s="27" t="s">
        <v>3290</v>
      </c>
      <c r="AN29" s="17" t="s">
        <v>388</v>
      </c>
      <c r="AO29" s="17" t="s">
        <v>1264</v>
      </c>
      <c r="AQ29" s="17" t="s">
        <v>576</v>
      </c>
      <c r="AR29" s="27" t="s">
        <v>3384</v>
      </c>
      <c r="AS29" s="27" t="s">
        <v>3431</v>
      </c>
      <c r="AT29" s="17" t="s">
        <v>156</v>
      </c>
      <c r="AU29" s="27" t="s">
        <v>3659</v>
      </c>
      <c r="AX29" s="17" t="s">
        <v>254</v>
      </c>
      <c r="AY29" s="27" t="s">
        <v>3739</v>
      </c>
      <c r="AZ29" s="27" t="s">
        <v>3757</v>
      </c>
      <c r="BA29" s="27" t="s">
        <v>3793</v>
      </c>
    </row>
    <row r="30" spans="1:54" x14ac:dyDescent="0.25">
      <c r="A30" s="17" t="s">
        <v>1853</v>
      </c>
      <c r="B30" s="17" t="s">
        <v>1899</v>
      </c>
      <c r="D30" s="27" t="s">
        <v>1928</v>
      </c>
      <c r="E30" s="27" t="s">
        <v>1977</v>
      </c>
      <c r="F30" s="27" t="s">
        <v>2002</v>
      </c>
      <c r="J30" s="17" t="s">
        <v>2042</v>
      </c>
      <c r="K30" s="17" t="s">
        <v>231</v>
      </c>
      <c r="N30" s="27" t="s">
        <v>2181</v>
      </c>
      <c r="O30" s="27" t="s">
        <v>2211</v>
      </c>
      <c r="P30" s="17" t="s">
        <v>447</v>
      </c>
      <c r="Q30" s="27" t="s">
        <v>2328</v>
      </c>
      <c r="R30" s="27" t="s">
        <v>2407</v>
      </c>
      <c r="S30" s="27" t="s">
        <v>2486</v>
      </c>
      <c r="T30" s="17" t="s">
        <v>590</v>
      </c>
      <c r="X30" s="27" t="s">
        <v>2621</v>
      </c>
      <c r="Y30" s="27" t="s">
        <v>2674</v>
      </c>
      <c r="Z30" s="27" t="s">
        <v>2739</v>
      </c>
      <c r="AA30" s="27" t="s">
        <v>2798</v>
      </c>
      <c r="AB30" s="27" t="s">
        <v>2888</v>
      </c>
      <c r="AC30" s="27" t="s">
        <v>2939</v>
      </c>
      <c r="AG30" s="27" t="s">
        <v>3038</v>
      </c>
      <c r="AH30" s="27" t="s">
        <v>3057</v>
      </c>
      <c r="AI30" s="17" t="s">
        <v>295</v>
      </c>
      <c r="AJ30" s="27" t="s">
        <v>3144</v>
      </c>
      <c r="AK30" s="17" t="s">
        <v>428</v>
      </c>
      <c r="AL30" s="27" t="s">
        <v>3237</v>
      </c>
      <c r="AM30" s="27" t="s">
        <v>3291</v>
      </c>
      <c r="AN30" s="27" t="s">
        <v>3306</v>
      </c>
      <c r="AO30" s="17" t="s">
        <v>1265</v>
      </c>
      <c r="AQ30" s="17" t="s">
        <v>602</v>
      </c>
      <c r="AR30" s="27" t="s">
        <v>3385</v>
      </c>
      <c r="AS30" s="17" t="s">
        <v>419</v>
      </c>
      <c r="AT30" s="27" t="s">
        <v>3483</v>
      </c>
      <c r="AU30" s="17" t="s">
        <v>1151</v>
      </c>
      <c r="AX30" s="27" t="s">
        <v>3716</v>
      </c>
      <c r="AY30" s="17" t="s">
        <v>994</v>
      </c>
      <c r="AZ30" s="17" t="s">
        <v>729</v>
      </c>
      <c r="BA30" s="27" t="s">
        <v>3794</v>
      </c>
    </row>
    <row r="31" spans="1:54" x14ac:dyDescent="0.25">
      <c r="A31" s="17" t="s">
        <v>1854</v>
      </c>
      <c r="D31" s="27" t="s">
        <v>1929</v>
      </c>
      <c r="E31" s="17" t="s">
        <v>809</v>
      </c>
      <c r="F31" s="27" t="s">
        <v>2003</v>
      </c>
      <c r="J31" s="17" t="s">
        <v>514</v>
      </c>
      <c r="K31" s="27" t="s">
        <v>2069</v>
      </c>
      <c r="N31" s="27" t="s">
        <v>2182</v>
      </c>
      <c r="O31" s="27" t="s">
        <v>2212</v>
      </c>
      <c r="P31" s="17" t="s">
        <v>455</v>
      </c>
      <c r="Q31" s="27" t="s">
        <v>2329</v>
      </c>
      <c r="R31" s="27" t="s">
        <v>2408</v>
      </c>
      <c r="S31" s="17" t="s">
        <v>298</v>
      </c>
      <c r="T31" s="17" t="s">
        <v>591</v>
      </c>
      <c r="X31" s="27" t="s">
        <v>2622</v>
      </c>
      <c r="Y31" s="17" t="s">
        <v>520</v>
      </c>
      <c r="Z31" s="17" t="s">
        <v>525</v>
      </c>
      <c r="AA31" s="17" t="s">
        <v>290</v>
      </c>
      <c r="AB31" s="27" t="s">
        <v>2890</v>
      </c>
      <c r="AC31" s="27" t="s">
        <v>2940</v>
      </c>
      <c r="AG31" s="27" t="s">
        <v>3039</v>
      </c>
      <c r="AH31" s="17" t="s">
        <v>769</v>
      </c>
      <c r="AI31" s="17" t="s">
        <v>297</v>
      </c>
      <c r="AJ31" s="17" t="s">
        <v>761</v>
      </c>
      <c r="AK31" s="27" t="s">
        <v>3181</v>
      </c>
      <c r="AL31" s="27" t="s">
        <v>3238</v>
      </c>
      <c r="AM31" s="27" t="s">
        <v>3292</v>
      </c>
      <c r="AN31" s="27" t="s">
        <v>3307</v>
      </c>
      <c r="AO31" s="17" t="s">
        <v>1266</v>
      </c>
      <c r="AQ31" s="17" t="s">
        <v>611</v>
      </c>
      <c r="AR31" s="27" t="s">
        <v>3386</v>
      </c>
      <c r="AS31" s="27" t="s">
        <v>3432</v>
      </c>
      <c r="AT31" s="26" t="s">
        <v>161</v>
      </c>
      <c r="AX31" s="17" t="s">
        <v>269</v>
      </c>
      <c r="AY31" s="17" t="s">
        <v>995</v>
      </c>
      <c r="AZ31" s="27" t="s">
        <v>3758</v>
      </c>
      <c r="BA31" s="17" t="s">
        <v>570</v>
      </c>
    </row>
    <row r="32" spans="1:54" x14ac:dyDescent="0.25">
      <c r="A32" s="17" t="s">
        <v>408</v>
      </c>
      <c r="D32" s="27" t="s">
        <v>1930</v>
      </c>
      <c r="E32" s="17" t="s">
        <v>864</v>
      </c>
      <c r="F32" s="17" t="s">
        <v>535</v>
      </c>
      <c r="J32" s="17" t="s">
        <v>2043</v>
      </c>
      <c r="K32" s="17" t="s">
        <v>239</v>
      </c>
      <c r="N32" s="27" t="s">
        <v>2183</v>
      </c>
      <c r="O32" s="27" t="s">
        <v>2213</v>
      </c>
      <c r="P32" s="17" t="s">
        <v>466</v>
      </c>
      <c r="Q32" s="17" t="s">
        <v>329</v>
      </c>
      <c r="R32" s="27" t="s">
        <v>2409</v>
      </c>
      <c r="S32" s="17" t="s">
        <v>341</v>
      </c>
      <c r="T32" s="27" t="s">
        <v>2568</v>
      </c>
      <c r="X32" s="27" t="s">
        <v>2623</v>
      </c>
      <c r="Y32" s="27" t="s">
        <v>2675</v>
      </c>
      <c r="Z32" s="27" t="s">
        <v>2740</v>
      </c>
      <c r="AA32" s="27" t="s">
        <v>2799</v>
      </c>
      <c r="AB32" s="27" t="s">
        <v>2891</v>
      </c>
      <c r="AC32" s="27" t="s">
        <v>2941</v>
      </c>
      <c r="AG32" s="17" t="s">
        <v>1070</v>
      </c>
      <c r="AH32" s="17" t="s">
        <v>777</v>
      </c>
      <c r="AI32" s="27" t="s">
        <v>3081</v>
      </c>
      <c r="AJ32" s="27" t="s">
        <v>3145</v>
      </c>
      <c r="AK32" s="17" t="s">
        <v>449</v>
      </c>
      <c r="AL32" s="27" t="s">
        <v>3239</v>
      </c>
      <c r="AM32" s="27" t="s">
        <v>3293</v>
      </c>
      <c r="AN32" s="27" t="s">
        <v>3308</v>
      </c>
      <c r="AO32" s="17" t="s">
        <v>1267</v>
      </c>
      <c r="AQ32" s="27" t="s">
        <v>3350</v>
      </c>
      <c r="AR32" s="27" t="s">
        <v>3387</v>
      </c>
      <c r="AS32" s="27" t="s">
        <v>3433</v>
      </c>
      <c r="AT32" s="17" t="s">
        <v>167</v>
      </c>
      <c r="AX32" s="17" t="s">
        <v>278</v>
      </c>
      <c r="AY32" s="17" t="s">
        <v>998</v>
      </c>
      <c r="AZ32" s="17" t="s">
        <v>737</v>
      </c>
      <c r="BA32" s="17" t="s">
        <v>577</v>
      </c>
    </row>
    <row r="33" spans="1:53" x14ac:dyDescent="0.25">
      <c r="A33" s="17" t="s">
        <v>1855</v>
      </c>
      <c r="D33" s="27" t="s">
        <v>1931</v>
      </c>
      <c r="E33" s="27" t="s">
        <v>1978</v>
      </c>
      <c r="F33" s="27" t="s">
        <v>2004</v>
      </c>
      <c r="J33" s="17" t="s">
        <v>536</v>
      </c>
      <c r="K33" s="27" t="s">
        <v>2070</v>
      </c>
      <c r="N33" s="27" t="s">
        <v>2184</v>
      </c>
      <c r="O33" s="17" t="s">
        <v>433</v>
      </c>
      <c r="P33" s="17" t="s">
        <v>479</v>
      </c>
      <c r="Q33" s="27" t="s">
        <v>2330</v>
      </c>
      <c r="R33" s="27" t="s">
        <v>2410</v>
      </c>
      <c r="S33" s="27" t="s">
        <v>2487</v>
      </c>
      <c r="T33" s="17" t="s">
        <v>641</v>
      </c>
      <c r="X33" s="27" t="s">
        <v>2624</v>
      </c>
      <c r="Y33" s="27" t="s">
        <v>2676</v>
      </c>
      <c r="Z33" s="27" t="s">
        <v>2741</v>
      </c>
      <c r="AA33" s="17" t="s">
        <v>302</v>
      </c>
      <c r="AB33" s="17" t="s">
        <v>731</v>
      </c>
      <c r="AC33" s="27" t="s">
        <v>2942</v>
      </c>
      <c r="AG33" s="27" t="s">
        <v>3040</v>
      </c>
      <c r="AH33" s="17" t="s">
        <v>785</v>
      </c>
      <c r="AI33" s="17" t="s">
        <v>330</v>
      </c>
      <c r="AJ33" s="27" t="s">
        <v>3146</v>
      </c>
      <c r="AK33" s="27" t="s">
        <v>3182</v>
      </c>
      <c r="AL33" s="27" t="s">
        <v>3240</v>
      </c>
      <c r="AM33" s="27" t="s">
        <v>3294</v>
      </c>
      <c r="AN33" s="27" t="s">
        <v>3309</v>
      </c>
      <c r="AO33" s="17" t="s">
        <v>1268</v>
      </c>
      <c r="AQ33" s="17" t="s">
        <v>623</v>
      </c>
      <c r="AR33" s="27" t="s">
        <v>3388</v>
      </c>
      <c r="AS33" s="17" t="s">
        <v>446</v>
      </c>
      <c r="AT33" s="27" t="s">
        <v>3484</v>
      </c>
      <c r="AX33" s="27" t="s">
        <v>3679</v>
      </c>
      <c r="AY33" s="17" t="s">
        <v>1007</v>
      </c>
      <c r="AZ33" s="27" t="s">
        <v>3759</v>
      </c>
      <c r="BA33" s="17" t="s">
        <v>586</v>
      </c>
    </row>
    <row r="34" spans="1:53" x14ac:dyDescent="0.25">
      <c r="A34" s="17" t="s">
        <v>443</v>
      </c>
      <c r="D34" s="27" t="s">
        <v>1932</v>
      </c>
      <c r="E34" s="17" t="s">
        <v>920</v>
      </c>
      <c r="F34" s="27" t="s">
        <v>2005</v>
      </c>
      <c r="J34" s="17" t="s">
        <v>2044</v>
      </c>
      <c r="K34" s="17" t="s">
        <v>247</v>
      </c>
      <c r="N34" s="27" t="s">
        <v>2185</v>
      </c>
      <c r="O34" s="27" t="s">
        <v>2214</v>
      </c>
      <c r="P34" s="27" t="s">
        <v>2272</v>
      </c>
      <c r="Q34" s="27" t="s">
        <v>2331</v>
      </c>
      <c r="R34" s="27" t="s">
        <v>2411</v>
      </c>
      <c r="S34" s="27" t="s">
        <v>2488</v>
      </c>
      <c r="T34" s="27" t="s">
        <v>2569</v>
      </c>
      <c r="X34" s="17" t="s">
        <v>515</v>
      </c>
      <c r="Y34" s="27" t="s">
        <v>2677</v>
      </c>
      <c r="Z34" s="27" t="s">
        <v>2742</v>
      </c>
      <c r="AA34" s="27" t="s">
        <v>2800</v>
      </c>
      <c r="AB34" s="27" t="s">
        <v>2892</v>
      </c>
      <c r="AC34" s="27" t="s">
        <v>2943</v>
      </c>
      <c r="AG34" s="17" t="s">
        <v>1096</v>
      </c>
      <c r="AH34" s="17" t="s">
        <v>805</v>
      </c>
      <c r="AI34" s="17" t="s">
        <v>339</v>
      </c>
      <c r="AJ34" s="17" t="s">
        <v>803</v>
      </c>
      <c r="AK34" s="27" t="s">
        <v>3183</v>
      </c>
      <c r="AL34" s="27" t="s">
        <v>3241</v>
      </c>
      <c r="AM34" s="27" t="s">
        <v>3295</v>
      </c>
      <c r="AN34" s="27" t="s">
        <v>3310</v>
      </c>
      <c r="AO34" s="17" t="s">
        <v>1269</v>
      </c>
      <c r="AQ34" s="27" t="s">
        <v>3352</v>
      </c>
      <c r="AR34" s="27" t="s">
        <v>3389</v>
      </c>
      <c r="AS34" s="17" t="s">
        <v>450</v>
      </c>
      <c r="AT34" s="17" t="s">
        <v>187</v>
      </c>
      <c r="AX34" s="27" t="s">
        <v>3717</v>
      </c>
      <c r="AY34" s="17" t="s">
        <v>1034</v>
      </c>
      <c r="AZ34" s="27" t="s">
        <v>3760</v>
      </c>
      <c r="BA34" s="27" t="s">
        <v>3795</v>
      </c>
    </row>
    <row r="35" spans="1:53" x14ac:dyDescent="0.25">
      <c r="A35" s="17" t="s">
        <v>482</v>
      </c>
      <c r="D35" s="27" t="s">
        <v>1933</v>
      </c>
      <c r="E35" s="17" t="s">
        <v>940</v>
      </c>
      <c r="F35" s="27" t="s">
        <v>2007</v>
      </c>
      <c r="J35" s="17" t="s">
        <v>593</v>
      </c>
      <c r="K35" s="27" t="s">
        <v>2071</v>
      </c>
      <c r="N35" s="27" t="s">
        <v>2186</v>
      </c>
      <c r="O35" s="27" t="s">
        <v>2215</v>
      </c>
      <c r="P35" s="17" t="s">
        <v>504</v>
      </c>
      <c r="Q35" s="27" t="s">
        <v>2332</v>
      </c>
      <c r="R35" s="27" t="s">
        <v>2412</v>
      </c>
      <c r="S35" s="17" t="s">
        <v>367</v>
      </c>
      <c r="T35" s="27" t="s">
        <v>2570</v>
      </c>
      <c r="X35" s="27" t="s">
        <v>2625</v>
      </c>
      <c r="Y35" s="27" t="s">
        <v>2678</v>
      </c>
      <c r="Z35" s="27" t="s">
        <v>2743</v>
      </c>
      <c r="AA35" s="27" t="s">
        <v>2801</v>
      </c>
      <c r="AB35" s="27" t="s">
        <v>2893</v>
      </c>
      <c r="AC35" s="27" t="s">
        <v>2944</v>
      </c>
      <c r="AH35" s="17" t="s">
        <v>806</v>
      </c>
      <c r="AI35" s="17" t="s">
        <v>382</v>
      </c>
      <c r="AJ35" s="27" t="s">
        <v>3147</v>
      </c>
      <c r="AK35" s="27" t="s">
        <v>3184</v>
      </c>
      <c r="AL35" s="27" t="s">
        <v>3242</v>
      </c>
      <c r="AM35" s="17" t="s">
        <v>1135</v>
      </c>
      <c r="AN35" s="27" t="s">
        <v>3311</v>
      </c>
      <c r="AO35" s="17" t="s">
        <v>1270</v>
      </c>
      <c r="AQ35" s="27" t="s">
        <v>3353</v>
      </c>
      <c r="AR35" s="27" t="s">
        <v>3390</v>
      </c>
      <c r="AS35" s="27" t="s">
        <v>3434</v>
      </c>
      <c r="AT35" s="27" t="s">
        <v>3485</v>
      </c>
      <c r="AX35" s="27" t="s">
        <v>3680</v>
      </c>
      <c r="AY35" s="17" t="s">
        <v>1062</v>
      </c>
      <c r="AZ35" s="27" t="s">
        <v>3761</v>
      </c>
      <c r="BA35" s="27" t="s">
        <v>3796</v>
      </c>
    </row>
    <row r="36" spans="1:53" x14ac:dyDescent="0.25">
      <c r="A36" s="17" t="s">
        <v>501</v>
      </c>
      <c r="D36" s="17" t="s">
        <v>534</v>
      </c>
      <c r="E36" s="17" t="s">
        <v>948</v>
      </c>
      <c r="F36" s="27" t="s">
        <v>2006</v>
      </c>
      <c r="J36" s="17" t="s">
        <v>619</v>
      </c>
      <c r="K36" s="27" t="s">
        <v>2072</v>
      </c>
      <c r="N36" s="17" t="s">
        <v>784</v>
      </c>
      <c r="O36" s="27" t="s">
        <v>2216</v>
      </c>
      <c r="P36" s="27" t="s">
        <v>2273</v>
      </c>
      <c r="Q36" s="27" t="s">
        <v>2333</v>
      </c>
      <c r="R36" s="27" t="s">
        <v>2413</v>
      </c>
      <c r="S36" s="27" t="s">
        <v>2489</v>
      </c>
      <c r="T36" s="27" t="s">
        <v>2571</v>
      </c>
      <c r="X36" s="27" t="s">
        <v>2626</v>
      </c>
      <c r="Y36" s="27" t="s">
        <v>2679</v>
      </c>
      <c r="Z36" s="27" t="s">
        <v>2744</v>
      </c>
      <c r="AA36" s="27" t="s">
        <v>2802</v>
      </c>
      <c r="AB36" s="27" t="s">
        <v>2894</v>
      </c>
      <c r="AC36" s="27" t="s">
        <v>2945</v>
      </c>
      <c r="AH36" s="17" t="s">
        <v>808</v>
      </c>
      <c r="AI36" s="17" t="s">
        <v>386</v>
      </c>
      <c r="AJ36" s="27" t="s">
        <v>3148</v>
      </c>
      <c r="AK36" s="27" t="s">
        <v>3185</v>
      </c>
      <c r="AL36" s="27" t="s">
        <v>3243</v>
      </c>
      <c r="AM36" s="27" t="s">
        <v>3296</v>
      </c>
      <c r="AN36" s="17" t="s">
        <v>588</v>
      </c>
      <c r="AO36" s="17" t="s">
        <v>1271</v>
      </c>
      <c r="AQ36" s="27" t="s">
        <v>3351</v>
      </c>
      <c r="AR36" s="27" t="s">
        <v>3391</v>
      </c>
      <c r="AS36" s="27" t="s">
        <v>3435</v>
      </c>
      <c r="AT36" s="27" t="s">
        <v>3486</v>
      </c>
      <c r="AX36" s="17" t="s">
        <v>315</v>
      </c>
      <c r="AY36" s="27" t="s">
        <v>3740</v>
      </c>
      <c r="AZ36" s="17" t="s">
        <v>797</v>
      </c>
      <c r="BA36" s="27" t="s">
        <v>3797</v>
      </c>
    </row>
    <row r="37" spans="1:53" x14ac:dyDescent="0.25">
      <c r="A37" s="17" t="s">
        <v>1856</v>
      </c>
      <c r="D37" s="27" t="s">
        <v>1934</v>
      </c>
      <c r="E37" s="17" t="s">
        <v>949</v>
      </c>
      <c r="F37" s="17" t="s">
        <v>608</v>
      </c>
      <c r="J37" s="17" t="s">
        <v>622</v>
      </c>
      <c r="K37" s="17" t="s">
        <v>255</v>
      </c>
      <c r="N37" s="27" t="s">
        <v>2187</v>
      </c>
      <c r="O37" s="27" t="s">
        <v>2217</v>
      </c>
      <c r="P37" s="27" t="s">
        <v>2274</v>
      </c>
      <c r="Q37" s="27" t="s">
        <v>2334</v>
      </c>
      <c r="R37" s="27" t="s">
        <v>2414</v>
      </c>
      <c r="S37" s="27" t="s">
        <v>2490</v>
      </c>
      <c r="T37" s="17" t="s">
        <v>815</v>
      </c>
      <c r="X37" s="27" t="s">
        <v>2627</v>
      </c>
      <c r="Y37" s="27" t="s">
        <v>2680</v>
      </c>
      <c r="Z37" s="27" t="s">
        <v>2745</v>
      </c>
      <c r="AA37" s="17" t="s">
        <v>385</v>
      </c>
      <c r="AB37" s="27" t="s">
        <v>2895</v>
      </c>
      <c r="AC37" s="27" t="s">
        <v>2946</v>
      </c>
      <c r="AH37" s="17" t="s">
        <v>811</v>
      </c>
      <c r="AI37" s="17" t="s">
        <v>403</v>
      </c>
      <c r="AJ37" s="27" t="s">
        <v>3149</v>
      </c>
      <c r="AK37" s="27" t="s">
        <v>3186</v>
      </c>
      <c r="AL37" s="27" t="s">
        <v>3244</v>
      </c>
      <c r="AM37" s="17" t="s">
        <v>1190</v>
      </c>
      <c r="AN37" s="17" t="s">
        <v>601</v>
      </c>
      <c r="AO37" s="17" t="s">
        <v>1272</v>
      </c>
      <c r="AQ37" s="27" t="s">
        <v>3354</v>
      </c>
      <c r="AR37" s="27" t="s">
        <v>3392</v>
      </c>
      <c r="AS37" s="27" t="s">
        <v>3436</v>
      </c>
      <c r="AT37" s="17" t="s">
        <v>199</v>
      </c>
      <c r="AX37" s="27" t="s">
        <v>3718</v>
      </c>
      <c r="AY37" s="17" t="s">
        <v>1116</v>
      </c>
      <c r="AZ37" s="27" t="s">
        <v>3762</v>
      </c>
      <c r="BA37" s="27" t="s">
        <v>3798</v>
      </c>
    </row>
    <row r="38" spans="1:53" x14ac:dyDescent="0.25">
      <c r="A38" s="17" t="s">
        <v>533</v>
      </c>
      <c r="D38" s="27" t="s">
        <v>1935</v>
      </c>
      <c r="E38" s="17" t="s">
        <v>950</v>
      </c>
      <c r="F38" s="27" t="s">
        <v>2008</v>
      </c>
      <c r="J38" s="17" t="s">
        <v>2045</v>
      </c>
      <c r="K38" s="27" t="s">
        <v>2073</v>
      </c>
      <c r="N38" s="17" t="s">
        <v>825</v>
      </c>
      <c r="O38" s="17" t="s">
        <v>484</v>
      </c>
      <c r="P38" s="17" t="s">
        <v>530</v>
      </c>
      <c r="Q38" s="27" t="s">
        <v>2335</v>
      </c>
      <c r="R38" s="27" t="s">
        <v>2415</v>
      </c>
      <c r="S38" s="27" t="s">
        <v>2491</v>
      </c>
      <c r="T38" s="17" t="s">
        <v>822</v>
      </c>
      <c r="X38" s="27" t="s">
        <v>2628</v>
      </c>
      <c r="Y38" s="27" t="s">
        <v>2681</v>
      </c>
      <c r="Z38" s="17" t="s">
        <v>598</v>
      </c>
      <c r="AA38" s="27" t="s">
        <v>2803</v>
      </c>
      <c r="AB38" s="27" t="s">
        <v>2896</v>
      </c>
      <c r="AC38" s="27" t="s">
        <v>2947</v>
      </c>
      <c r="AH38" s="17" t="s">
        <v>814</v>
      </c>
      <c r="AI38" s="17" t="s">
        <v>404</v>
      </c>
      <c r="AJ38" s="27" t="s">
        <v>3150</v>
      </c>
      <c r="AK38" s="17" t="s">
        <v>494</v>
      </c>
      <c r="AL38" s="27" t="s">
        <v>3245</v>
      </c>
      <c r="AN38" s="27" t="s">
        <v>3312</v>
      </c>
      <c r="AO38" s="17" t="s">
        <v>1273</v>
      </c>
      <c r="AQ38" s="27" t="s">
        <v>3355</v>
      </c>
      <c r="AR38" s="27" t="s">
        <v>3393</v>
      </c>
      <c r="AS38" s="17" t="s">
        <v>473</v>
      </c>
      <c r="AT38" s="27" t="s">
        <v>3487</v>
      </c>
      <c r="AX38" s="27" t="s">
        <v>3681</v>
      </c>
      <c r="AY38" s="17" t="s">
        <v>1159</v>
      </c>
      <c r="AZ38" s="27" t="s">
        <v>3763</v>
      </c>
      <c r="BA38" s="17" t="s">
        <v>677</v>
      </c>
    </row>
    <row r="39" spans="1:53" x14ac:dyDescent="0.25">
      <c r="A39" s="17" t="s">
        <v>1857</v>
      </c>
      <c r="D39" s="27" t="s">
        <v>1936</v>
      </c>
      <c r="E39" s="17" t="s">
        <v>951</v>
      </c>
      <c r="F39" s="27" t="s">
        <v>2009</v>
      </c>
      <c r="J39" s="17" t="s">
        <v>2046</v>
      </c>
      <c r="K39" s="17" t="s">
        <v>267</v>
      </c>
      <c r="N39" s="27" t="s">
        <v>2188</v>
      </c>
      <c r="O39" s="27" t="s">
        <v>2218</v>
      </c>
      <c r="P39" s="27" t="s">
        <v>2275</v>
      </c>
      <c r="Q39" s="17" t="s">
        <v>434</v>
      </c>
      <c r="R39" s="27" t="s">
        <v>2416</v>
      </c>
      <c r="S39" s="27" t="s">
        <v>2492</v>
      </c>
      <c r="T39" s="17" t="s">
        <v>865</v>
      </c>
      <c r="X39" s="17" t="s">
        <v>524</v>
      </c>
      <c r="Y39" s="27" t="s">
        <v>2682</v>
      </c>
      <c r="Z39" s="27" t="s">
        <v>2746</v>
      </c>
      <c r="AA39" s="27" t="s">
        <v>2804</v>
      </c>
      <c r="AB39" s="27" t="s">
        <v>2897</v>
      </c>
      <c r="AC39" s="27" t="s">
        <v>2948</v>
      </c>
      <c r="AH39" s="17" t="s">
        <v>820</v>
      </c>
      <c r="AI39" s="27" t="s">
        <v>3082</v>
      </c>
      <c r="AJ39" s="27" t="s">
        <v>3151</v>
      </c>
      <c r="AK39" s="27" t="s">
        <v>3187</v>
      </c>
      <c r="AL39" s="27" t="s">
        <v>3246</v>
      </c>
      <c r="AN39" s="17" t="s">
        <v>617</v>
      </c>
      <c r="AO39" s="17" t="s">
        <v>1274</v>
      </c>
      <c r="AQ39" s="27" t="s">
        <v>3356</v>
      </c>
      <c r="AR39" s="27" t="s">
        <v>3394</v>
      </c>
      <c r="AS39" s="27" t="s">
        <v>3437</v>
      </c>
      <c r="AT39" s="27" t="s">
        <v>3488</v>
      </c>
      <c r="AX39" s="17" t="s">
        <v>357</v>
      </c>
      <c r="AY39" s="27" t="s">
        <v>3741</v>
      </c>
      <c r="AZ39" s="27" t="s">
        <v>3764</v>
      </c>
      <c r="BA39" s="27" t="s">
        <v>3799</v>
      </c>
    </row>
    <row r="40" spans="1:53" x14ac:dyDescent="0.25">
      <c r="A40" s="17" t="s">
        <v>610</v>
      </c>
      <c r="D40" s="27" t="s">
        <v>1937</v>
      </c>
      <c r="E40" s="17" t="s">
        <v>953</v>
      </c>
      <c r="F40" s="27" t="s">
        <v>2010</v>
      </c>
      <c r="J40" s="17" t="s">
        <v>2047</v>
      </c>
      <c r="K40" s="17" t="s">
        <v>273</v>
      </c>
      <c r="N40" s="27" t="s">
        <v>2189</v>
      </c>
      <c r="O40" s="17" t="s">
        <v>522</v>
      </c>
      <c r="P40" s="27" t="s">
        <v>2276</v>
      </c>
      <c r="Q40" s="17" t="s">
        <v>441</v>
      </c>
      <c r="R40" s="27" t="s">
        <v>2417</v>
      </c>
      <c r="S40" s="17" t="s">
        <v>399</v>
      </c>
      <c r="T40" s="17" t="s">
        <v>870</v>
      </c>
      <c r="X40" s="17" t="s">
        <v>562</v>
      </c>
      <c r="Y40" s="27" t="s">
        <v>2683</v>
      </c>
      <c r="Z40" s="27" t="s">
        <v>2747</v>
      </c>
      <c r="AA40" s="17" t="s">
        <v>427</v>
      </c>
      <c r="AB40" s="27" t="s">
        <v>2898</v>
      </c>
      <c r="AC40" s="27" t="s">
        <v>2949</v>
      </c>
      <c r="AH40" s="27" t="s">
        <v>3058</v>
      </c>
      <c r="AI40" s="27" t="s">
        <v>3083</v>
      </c>
      <c r="AJ40" s="27" t="s">
        <v>3152</v>
      </c>
      <c r="AK40" s="27" t="s">
        <v>3188</v>
      </c>
      <c r="AL40" s="27" t="s">
        <v>3247</v>
      </c>
      <c r="AN40" s="17" t="s">
        <v>621</v>
      </c>
      <c r="AO40" s="17" t="s">
        <v>1275</v>
      </c>
      <c r="AQ40" s="17" t="s">
        <v>855</v>
      </c>
      <c r="AR40" s="27" t="s">
        <v>3395</v>
      </c>
      <c r="AS40" s="27" t="s">
        <v>3438</v>
      </c>
      <c r="AT40" s="17" t="s">
        <v>237</v>
      </c>
      <c r="AX40" s="17" t="s">
        <v>358</v>
      </c>
      <c r="AY40" s="17" t="s">
        <v>1189</v>
      </c>
      <c r="AZ40" s="17" t="s">
        <v>887</v>
      </c>
      <c r="BA40" s="27" t="s">
        <v>3800</v>
      </c>
    </row>
    <row r="41" spans="1:53" x14ac:dyDescent="0.25">
      <c r="A41" s="17" t="s">
        <v>612</v>
      </c>
      <c r="D41" s="17" t="s">
        <v>628</v>
      </c>
      <c r="E41" s="17" t="s">
        <v>955</v>
      </c>
      <c r="F41" s="17" t="s">
        <v>716</v>
      </c>
      <c r="J41" s="17" t="s">
        <v>676</v>
      </c>
      <c r="K41" s="27" t="s">
        <v>2074</v>
      </c>
      <c r="N41" s="27" t="s">
        <v>2190</v>
      </c>
      <c r="O41" s="27" t="s">
        <v>2219</v>
      </c>
      <c r="P41" s="27" t="s">
        <v>2277</v>
      </c>
      <c r="Q41" s="27" t="s">
        <v>2336</v>
      </c>
      <c r="R41" s="17" t="s">
        <v>471</v>
      </c>
      <c r="S41" s="27" t="s">
        <v>2493</v>
      </c>
      <c r="T41" s="17" t="s">
        <v>909</v>
      </c>
      <c r="X41" s="27" t="s">
        <v>2629</v>
      </c>
      <c r="Y41" s="17" t="s">
        <v>615</v>
      </c>
      <c r="Z41" s="27" t="s">
        <v>2748</v>
      </c>
      <c r="AA41" s="27" t="s">
        <v>2805</v>
      </c>
      <c r="AB41" s="27" t="s">
        <v>2899</v>
      </c>
      <c r="AC41" s="17" t="s">
        <v>445</v>
      </c>
      <c r="AH41" s="17" t="s">
        <v>897</v>
      </c>
      <c r="AI41" s="27" t="s">
        <v>3084</v>
      </c>
      <c r="AJ41" s="27" t="s">
        <v>3153</v>
      </c>
      <c r="AK41" s="27" t="s">
        <v>3189</v>
      </c>
      <c r="AL41" s="17" t="s">
        <v>614</v>
      </c>
      <c r="AN41" s="17" t="s">
        <v>653</v>
      </c>
      <c r="AO41" s="17" t="s">
        <v>1276</v>
      </c>
      <c r="AQ41" s="17" t="s">
        <v>914</v>
      </c>
      <c r="AR41" s="27" t="s">
        <v>3396</v>
      </c>
      <c r="AS41" s="27" t="s">
        <v>3439</v>
      </c>
      <c r="AT41" s="27" t="s">
        <v>3489</v>
      </c>
      <c r="AX41" s="17" t="s">
        <v>362</v>
      </c>
      <c r="AZ41" s="17" t="s">
        <v>898</v>
      </c>
      <c r="BA41" s="27" t="s">
        <v>3801</v>
      </c>
    </row>
    <row r="42" spans="1:53" x14ac:dyDescent="0.25">
      <c r="A42" s="17" t="s">
        <v>618</v>
      </c>
      <c r="D42" s="17" t="s">
        <v>638</v>
      </c>
      <c r="E42" s="17" t="s">
        <v>956</v>
      </c>
      <c r="F42" s="27" t="s">
        <v>2011</v>
      </c>
      <c r="J42" s="17" t="s">
        <v>680</v>
      </c>
      <c r="K42" s="17" t="s">
        <v>286</v>
      </c>
      <c r="N42" s="27" t="s">
        <v>2191</v>
      </c>
      <c r="O42" s="27" t="s">
        <v>2220</v>
      </c>
      <c r="P42" s="17" t="s">
        <v>550</v>
      </c>
      <c r="Q42" s="27" t="s">
        <v>2337</v>
      </c>
      <c r="R42" s="27" t="s">
        <v>2418</v>
      </c>
      <c r="S42" s="17" t="s">
        <v>423</v>
      </c>
      <c r="T42" s="27" t="s">
        <v>2572</v>
      </c>
      <c r="X42" s="17" t="s">
        <v>572</v>
      </c>
      <c r="Y42" s="27" t="s">
        <v>2684</v>
      </c>
      <c r="Z42" s="27" t="s">
        <v>2749</v>
      </c>
      <c r="AA42" s="27" t="s">
        <v>2806</v>
      </c>
      <c r="AB42" s="27" t="s">
        <v>2900</v>
      </c>
      <c r="AC42" s="17" t="s">
        <v>448</v>
      </c>
      <c r="AH42" s="17" t="s">
        <v>901</v>
      </c>
      <c r="AI42" s="17" t="s">
        <v>439</v>
      </c>
      <c r="AJ42" s="27" t="s">
        <v>3154</v>
      </c>
      <c r="AK42" s="17" t="s">
        <v>542</v>
      </c>
      <c r="AL42" s="17" t="s">
        <v>632</v>
      </c>
      <c r="AN42" s="17" t="s">
        <v>654</v>
      </c>
      <c r="AO42" s="27" t="s">
        <v>3327</v>
      </c>
      <c r="AQ42" s="17" t="s">
        <v>947</v>
      </c>
      <c r="AR42" s="17" t="s">
        <v>633</v>
      </c>
      <c r="AS42" s="17" t="s">
        <v>488</v>
      </c>
      <c r="AT42" s="27" t="s">
        <v>3490</v>
      </c>
      <c r="AX42" s="17" t="s">
        <v>365</v>
      </c>
      <c r="AZ42" s="17" t="s">
        <v>904</v>
      </c>
      <c r="BA42" s="17" t="s">
        <v>728</v>
      </c>
    </row>
    <row r="43" spans="1:53" x14ac:dyDescent="0.25">
      <c r="A43" s="17" t="s">
        <v>627</v>
      </c>
      <c r="D43" s="27" t="s">
        <v>1938</v>
      </c>
      <c r="E43" s="17" t="s">
        <v>961</v>
      </c>
      <c r="F43" s="27" t="s">
        <v>2012</v>
      </c>
      <c r="J43" s="17" t="s">
        <v>688</v>
      </c>
      <c r="K43" s="17" t="s">
        <v>300</v>
      </c>
      <c r="N43" s="17" t="s">
        <v>1082</v>
      </c>
      <c r="O43" s="17" t="s">
        <v>548</v>
      </c>
      <c r="P43" s="27" t="s">
        <v>2278</v>
      </c>
      <c r="Q43" s="27" t="s">
        <v>2338</v>
      </c>
      <c r="R43" s="27" t="s">
        <v>2419</v>
      </c>
      <c r="S43" s="27" t="s">
        <v>2494</v>
      </c>
      <c r="T43" s="27" t="s">
        <v>2573</v>
      </c>
      <c r="X43" s="27" t="s">
        <v>2630</v>
      </c>
      <c r="Y43" s="27" t="s">
        <v>2685</v>
      </c>
      <c r="Z43" s="27" t="s">
        <v>2750</v>
      </c>
      <c r="AA43" s="27" t="s">
        <v>2807</v>
      </c>
      <c r="AB43" s="27" t="s">
        <v>2901</v>
      </c>
      <c r="AC43" s="27" t="s">
        <v>2950</v>
      </c>
      <c r="AH43" s="17" t="s">
        <v>912</v>
      </c>
      <c r="AI43" s="27" t="s">
        <v>3085</v>
      </c>
      <c r="AJ43" s="27" t="s">
        <v>3155</v>
      </c>
      <c r="AK43" s="27" t="s">
        <v>3190</v>
      </c>
      <c r="AL43" s="17" t="s">
        <v>642</v>
      </c>
      <c r="AN43" s="27" t="s">
        <v>3313</v>
      </c>
      <c r="AO43" s="17" t="s">
        <v>9</v>
      </c>
      <c r="AQ43" s="17" t="s">
        <v>1005</v>
      </c>
      <c r="AR43" s="27" t="s">
        <v>3397</v>
      </c>
      <c r="AS43" s="27" t="s">
        <v>3440</v>
      </c>
      <c r="AT43" s="27" t="s">
        <v>3491</v>
      </c>
      <c r="AX43" s="17" t="s">
        <v>376</v>
      </c>
      <c r="AZ43" s="27" t="s">
        <v>3765</v>
      </c>
      <c r="BA43" s="27" t="s">
        <v>3802</v>
      </c>
    </row>
    <row r="44" spans="1:53" x14ac:dyDescent="0.25">
      <c r="A44" s="17" t="s">
        <v>649</v>
      </c>
      <c r="D44" s="17" t="s">
        <v>644</v>
      </c>
      <c r="E44" s="17" t="s">
        <v>962</v>
      </c>
      <c r="F44" s="27" t="s">
        <v>2013</v>
      </c>
      <c r="J44" s="17" t="s">
        <v>719</v>
      </c>
      <c r="K44" s="27" t="s">
        <v>2075</v>
      </c>
      <c r="N44" s="27" t="s">
        <v>2192</v>
      </c>
      <c r="O44" s="27" t="s">
        <v>2221</v>
      </c>
      <c r="P44" s="27" t="s">
        <v>2279</v>
      </c>
      <c r="Q44" s="17" t="s">
        <v>467</v>
      </c>
      <c r="R44" s="17" t="s">
        <v>523</v>
      </c>
      <c r="S44" s="27" t="s">
        <v>2495</v>
      </c>
      <c r="T44" s="27" t="s">
        <v>2574</v>
      </c>
      <c r="X44" s="27" t="s">
        <v>2631</v>
      </c>
      <c r="Y44" s="27" t="s">
        <v>2687</v>
      </c>
      <c r="Z44" s="27" t="s">
        <v>2751</v>
      </c>
      <c r="AA44" s="27" t="s">
        <v>2808</v>
      </c>
      <c r="AB44" s="27" t="s">
        <v>2902</v>
      </c>
      <c r="AC44" s="27" t="s">
        <v>2951</v>
      </c>
      <c r="AH44" s="17" t="s">
        <v>917</v>
      </c>
      <c r="AI44" s="27" t="s">
        <v>3086</v>
      </c>
      <c r="AJ44" s="17" t="s">
        <v>993</v>
      </c>
      <c r="AK44" s="17" t="s">
        <v>596</v>
      </c>
      <c r="AL44" s="27" t="s">
        <v>3248</v>
      </c>
      <c r="AN44" s="17" t="s">
        <v>713</v>
      </c>
      <c r="AO44" s="17" t="s">
        <v>10</v>
      </c>
      <c r="AQ44" s="17" t="s">
        <v>1048</v>
      </c>
      <c r="AR44" s="27" t="s">
        <v>3399</v>
      </c>
      <c r="AS44" s="27" t="s">
        <v>3441</v>
      </c>
      <c r="AT44" s="17" t="s">
        <v>253</v>
      </c>
      <c r="AX44" s="17" t="s">
        <v>377</v>
      </c>
      <c r="AZ44" s="27" t="s">
        <v>3766</v>
      </c>
      <c r="BA44" s="17" t="s">
        <v>794</v>
      </c>
    </row>
    <row r="45" spans="1:53" x14ac:dyDescent="0.25">
      <c r="A45" s="17" t="s">
        <v>1858</v>
      </c>
      <c r="D45" s="17" t="s">
        <v>663</v>
      </c>
      <c r="E45" s="17" t="s">
        <v>963</v>
      </c>
      <c r="F45" s="27" t="s">
        <v>2014</v>
      </c>
      <c r="J45" s="17" t="s">
        <v>2048</v>
      </c>
      <c r="K45" s="17" t="s">
        <v>307</v>
      </c>
      <c r="N45" s="27" t="s">
        <v>2193</v>
      </c>
      <c r="O45" s="27" t="s">
        <v>2222</v>
      </c>
      <c r="P45" s="17" t="s">
        <v>587</v>
      </c>
      <c r="Q45" s="27" t="s">
        <v>2339</v>
      </c>
      <c r="R45" s="17" t="s">
        <v>538</v>
      </c>
      <c r="S45" s="27" t="s">
        <v>2496</v>
      </c>
      <c r="T45" s="27" t="s">
        <v>2575</v>
      </c>
      <c r="X45" s="17" t="s">
        <v>605</v>
      </c>
      <c r="Y45" s="27" t="s">
        <v>2688</v>
      </c>
      <c r="Z45" s="27" t="s">
        <v>2752</v>
      </c>
      <c r="AA45" s="27" t="s">
        <v>2809</v>
      </c>
      <c r="AB45" s="27" t="s">
        <v>2903</v>
      </c>
      <c r="AC45" s="27" t="s">
        <v>2952</v>
      </c>
      <c r="AH45" s="17" t="s">
        <v>932</v>
      </c>
      <c r="AI45" s="17" t="s">
        <v>475</v>
      </c>
      <c r="AJ45" s="27" t="s">
        <v>3156</v>
      </c>
      <c r="AK45" s="17" t="s">
        <v>613</v>
      </c>
      <c r="AL45" s="27" t="s">
        <v>3251</v>
      </c>
      <c r="AN45" s="27" t="s">
        <v>3314</v>
      </c>
      <c r="AO45" s="17" t="s">
        <v>27</v>
      </c>
      <c r="AQ45" s="17" t="s">
        <v>1089</v>
      </c>
      <c r="AR45" s="17" t="s">
        <v>695</v>
      </c>
      <c r="AS45" s="27" t="s">
        <v>3442</v>
      </c>
      <c r="AT45" s="27" t="s">
        <v>3492</v>
      </c>
      <c r="AX45" s="27" t="s">
        <v>3719</v>
      </c>
      <c r="AZ45" s="27" t="s">
        <v>3767</v>
      </c>
      <c r="BA45" s="27" t="s">
        <v>3803</v>
      </c>
    </row>
    <row r="46" spans="1:53" x14ac:dyDescent="0.25">
      <c r="A46" s="17" t="s">
        <v>662</v>
      </c>
      <c r="D46" s="27" t="s">
        <v>1939</v>
      </c>
      <c r="E46" s="17" t="s">
        <v>983</v>
      </c>
      <c r="F46" s="27" t="s">
        <v>2015</v>
      </c>
      <c r="J46" s="17" t="s">
        <v>768</v>
      </c>
      <c r="K46" s="27" t="s">
        <v>2076</v>
      </c>
      <c r="O46" s="17" t="s">
        <v>565</v>
      </c>
      <c r="P46" s="27" t="s">
        <v>2280</v>
      </c>
      <c r="Q46" s="27" t="s">
        <v>2340</v>
      </c>
      <c r="R46" s="27" t="s">
        <v>2420</v>
      </c>
      <c r="S46" s="17" t="s">
        <v>430</v>
      </c>
      <c r="T46" s="27" t="s">
        <v>2576</v>
      </c>
      <c r="X46" s="27" t="s">
        <v>2632</v>
      </c>
      <c r="Y46" s="27" t="s">
        <v>2689</v>
      </c>
      <c r="Z46" s="17" t="s">
        <v>668</v>
      </c>
      <c r="AA46" s="27" t="s">
        <v>2810</v>
      </c>
      <c r="AB46" s="27" t="s">
        <v>2904</v>
      </c>
      <c r="AC46" s="27" t="s">
        <v>2953</v>
      </c>
      <c r="AH46" s="17" t="s">
        <v>967</v>
      </c>
      <c r="AI46" s="17" t="s">
        <v>478</v>
      </c>
      <c r="AJ46" s="27" t="s">
        <v>3157</v>
      </c>
      <c r="AK46" s="17" t="s">
        <v>626</v>
      </c>
      <c r="AL46" s="27" t="s">
        <v>3252</v>
      </c>
      <c r="AN46" s="17" t="s">
        <v>743</v>
      </c>
      <c r="AO46" s="17" t="s">
        <v>39</v>
      </c>
      <c r="AQ46" s="27" t="s">
        <v>3357</v>
      </c>
      <c r="AR46" s="27" t="s">
        <v>3398</v>
      </c>
      <c r="AS46" s="17" t="s">
        <v>543</v>
      </c>
      <c r="AT46" s="27" t="s">
        <v>3493</v>
      </c>
      <c r="AX46" s="17" t="s">
        <v>390</v>
      </c>
      <c r="AZ46" s="27" t="s">
        <v>3768</v>
      </c>
      <c r="BA46" s="17" t="s">
        <v>823</v>
      </c>
    </row>
    <row r="47" spans="1:53" x14ac:dyDescent="0.25">
      <c r="A47" s="17" t="s">
        <v>1859</v>
      </c>
      <c r="D47" s="17" t="s">
        <v>726</v>
      </c>
      <c r="E47" s="27" t="s">
        <v>1979</v>
      </c>
      <c r="F47" s="27" t="s">
        <v>2016</v>
      </c>
      <c r="J47" s="17" t="s">
        <v>798</v>
      </c>
      <c r="K47" s="27" t="s">
        <v>2077</v>
      </c>
      <c r="O47" s="17" t="s">
        <v>566</v>
      </c>
      <c r="P47" s="17" t="s">
        <v>595</v>
      </c>
      <c r="Q47" s="27" t="s">
        <v>2341</v>
      </c>
      <c r="R47" s="17" t="s">
        <v>552</v>
      </c>
      <c r="S47" s="17" t="s">
        <v>456</v>
      </c>
      <c r="T47" s="17" t="s">
        <v>1009</v>
      </c>
      <c r="X47" s="27" t="s">
        <v>2633</v>
      </c>
      <c r="Y47" s="27" t="s">
        <v>2686</v>
      </c>
      <c r="Z47" s="27" t="s">
        <v>2753</v>
      </c>
      <c r="AA47" s="27" t="s">
        <v>2811</v>
      </c>
      <c r="AB47" s="27" t="s">
        <v>2905</v>
      </c>
      <c r="AC47" s="27" t="s">
        <v>2954</v>
      </c>
      <c r="AH47" s="17" t="s">
        <v>970</v>
      </c>
      <c r="AI47" s="27" t="s">
        <v>3087</v>
      </c>
      <c r="AJ47" s="27" t="s">
        <v>3158</v>
      </c>
      <c r="AK47" s="27" t="s">
        <v>3191</v>
      </c>
      <c r="AL47" s="27" t="s">
        <v>3253</v>
      </c>
      <c r="AN47" s="17" t="s">
        <v>749</v>
      </c>
      <c r="AO47" s="17" t="s">
        <v>43</v>
      </c>
      <c r="AQ47" s="17" t="s">
        <v>1199</v>
      </c>
      <c r="AR47" s="17" t="s">
        <v>705</v>
      </c>
      <c r="AS47" s="27" t="s">
        <v>3443</v>
      </c>
      <c r="AT47" s="17" t="s">
        <v>260</v>
      </c>
      <c r="AX47" s="17" t="s">
        <v>393</v>
      </c>
      <c r="AZ47" s="27" t="s">
        <v>3769</v>
      </c>
      <c r="BA47" s="17" t="s">
        <v>826</v>
      </c>
    </row>
    <row r="48" spans="1:53" x14ac:dyDescent="0.25">
      <c r="A48" s="17" t="s">
        <v>1860</v>
      </c>
      <c r="D48" s="27" t="s">
        <v>1940</v>
      </c>
      <c r="E48" s="27" t="s">
        <v>1980</v>
      </c>
      <c r="F48" s="27" t="s">
        <v>2017</v>
      </c>
      <c r="J48" s="17" t="s">
        <v>2049</v>
      </c>
      <c r="K48" s="17" t="s">
        <v>321</v>
      </c>
      <c r="O48" s="17" t="s">
        <v>568</v>
      </c>
      <c r="P48" s="27" t="s">
        <v>2281</v>
      </c>
      <c r="Q48" s="27" t="s">
        <v>2342</v>
      </c>
      <c r="R48" s="27" t="s">
        <v>2421</v>
      </c>
      <c r="S48" s="17" t="s">
        <v>461</v>
      </c>
      <c r="T48" s="17" t="s">
        <v>1011</v>
      </c>
      <c r="X48" s="17" t="s">
        <v>639</v>
      </c>
      <c r="Y48" s="27" t="s">
        <v>2690</v>
      </c>
      <c r="Z48" s="17" t="s">
        <v>686</v>
      </c>
      <c r="AA48" s="27" t="s">
        <v>2812</v>
      </c>
      <c r="AB48" s="27" t="s">
        <v>2906</v>
      </c>
      <c r="AC48" s="17" t="s">
        <v>506</v>
      </c>
      <c r="AH48" s="17" t="s">
        <v>971</v>
      </c>
      <c r="AI48" s="17" t="s">
        <v>495</v>
      </c>
      <c r="AJ48" s="27" t="s">
        <v>3159</v>
      </c>
      <c r="AK48" s="17" t="s">
        <v>645</v>
      </c>
      <c r="AL48" s="27" t="s">
        <v>3249</v>
      </c>
      <c r="AN48" s="17" t="s">
        <v>753</v>
      </c>
      <c r="AO48" s="17" t="s">
        <v>150</v>
      </c>
      <c r="AR48" s="27" t="s">
        <v>3400</v>
      </c>
      <c r="AS48" s="17" t="s">
        <v>584</v>
      </c>
      <c r="AT48" s="27" t="s">
        <v>3494</v>
      </c>
      <c r="AX48" s="17" t="s">
        <v>394</v>
      </c>
      <c r="AZ48" s="27" t="s">
        <v>3770</v>
      </c>
      <c r="BA48" s="27" t="s">
        <v>3804</v>
      </c>
    </row>
    <row r="49" spans="1:53" x14ac:dyDescent="0.25">
      <c r="A49" s="17" t="s">
        <v>1861</v>
      </c>
      <c r="D49" s="27" t="s">
        <v>1941</v>
      </c>
      <c r="E49" s="17" t="s">
        <v>999</v>
      </c>
      <c r="F49" s="17" t="s">
        <v>829</v>
      </c>
      <c r="J49" s="17" t="s">
        <v>810</v>
      </c>
      <c r="K49" s="17" t="s">
        <v>323</v>
      </c>
      <c r="O49" s="27" t="s">
        <v>2223</v>
      </c>
      <c r="P49" s="17" t="s">
        <v>666</v>
      </c>
      <c r="Q49" s="27" t="s">
        <v>2343</v>
      </c>
      <c r="R49" s="17" t="s">
        <v>580</v>
      </c>
      <c r="S49" s="27" t="s">
        <v>2497</v>
      </c>
      <c r="T49" s="17" t="s">
        <v>1016</v>
      </c>
      <c r="X49" s="27" t="s">
        <v>2634</v>
      </c>
      <c r="Y49" s="17" t="s">
        <v>725</v>
      </c>
      <c r="Z49" s="27" t="s">
        <v>2754</v>
      </c>
      <c r="AA49" s="17" t="s">
        <v>526</v>
      </c>
      <c r="AB49" s="27" t="s">
        <v>2907</v>
      </c>
      <c r="AC49" s="27" t="s">
        <v>2955</v>
      </c>
      <c r="AH49" s="27" t="s">
        <v>3060</v>
      </c>
      <c r="AI49" s="27" t="s">
        <v>3088</v>
      </c>
      <c r="AJ49" s="27" t="s">
        <v>3160</v>
      </c>
      <c r="AK49" s="17" t="s">
        <v>652</v>
      </c>
      <c r="AL49" s="27" t="s">
        <v>3250</v>
      </c>
      <c r="AN49" s="17" t="s">
        <v>789</v>
      </c>
      <c r="AO49" s="17" t="s">
        <v>172</v>
      </c>
      <c r="AR49" s="27" t="s">
        <v>3401</v>
      </c>
      <c r="AS49" s="27" t="s">
        <v>3444</v>
      </c>
      <c r="AT49" s="27" t="s">
        <v>3495</v>
      </c>
      <c r="AX49" s="27" t="s">
        <v>3720</v>
      </c>
      <c r="AZ49" s="27" t="s">
        <v>3771</v>
      </c>
      <c r="BA49" s="17" t="s">
        <v>857</v>
      </c>
    </row>
    <row r="50" spans="1:53" x14ac:dyDescent="0.25">
      <c r="A50" s="17" t="s">
        <v>732</v>
      </c>
      <c r="D50" s="27" t="s">
        <v>1942</v>
      </c>
      <c r="E50" s="17" t="s">
        <v>1003</v>
      </c>
      <c r="F50" s="27" t="s">
        <v>2018</v>
      </c>
      <c r="J50" s="17" t="s">
        <v>819</v>
      </c>
      <c r="K50" s="27" t="s">
        <v>2078</v>
      </c>
      <c r="O50" s="27" t="s">
        <v>2224</v>
      </c>
      <c r="P50" s="17" t="s">
        <v>682</v>
      </c>
      <c r="Q50" s="27" t="s">
        <v>2344</v>
      </c>
      <c r="R50" s="27" t="s">
        <v>2422</v>
      </c>
      <c r="S50" s="27" t="s">
        <v>2498</v>
      </c>
      <c r="T50" s="17" t="s">
        <v>1017</v>
      </c>
      <c r="X50" s="27" t="s">
        <v>2635</v>
      </c>
      <c r="Y50" s="27" t="s">
        <v>2691</v>
      </c>
      <c r="Z50" s="27" t="s">
        <v>2755</v>
      </c>
      <c r="AA50" s="17" t="s">
        <v>531</v>
      </c>
      <c r="AB50" s="27" t="s">
        <v>2908</v>
      </c>
      <c r="AC50" s="27" t="s">
        <v>2956</v>
      </c>
      <c r="AH50" s="27" t="s">
        <v>3061</v>
      </c>
      <c r="AI50" s="17" t="s">
        <v>517</v>
      </c>
      <c r="AJ50" s="27" t="s">
        <v>3161</v>
      </c>
      <c r="AK50" s="17" t="s">
        <v>671</v>
      </c>
      <c r="AL50" s="17" t="s">
        <v>701</v>
      </c>
      <c r="AN50" s="27" t="s">
        <v>3315</v>
      </c>
      <c r="AO50" s="27" t="s">
        <v>3328</v>
      </c>
      <c r="AR50" s="17" t="s">
        <v>730</v>
      </c>
      <c r="AS50" s="27" t="s">
        <v>3445</v>
      </c>
      <c r="AT50" s="27" t="s">
        <v>3496</v>
      </c>
      <c r="AX50" s="17" t="s">
        <v>410</v>
      </c>
      <c r="AZ50" s="27" t="s">
        <v>3772</v>
      </c>
      <c r="BA50" s="27" t="s">
        <v>3805</v>
      </c>
    </row>
    <row r="51" spans="1:53" x14ac:dyDescent="0.25">
      <c r="A51" s="17" t="s">
        <v>1862</v>
      </c>
      <c r="D51" s="27" t="s">
        <v>1943</v>
      </c>
      <c r="E51" s="17" t="s">
        <v>1029</v>
      </c>
      <c r="F51" s="27" t="s">
        <v>2019</v>
      </c>
      <c r="J51" s="17" t="s">
        <v>827</v>
      </c>
      <c r="K51" s="17" t="s">
        <v>337</v>
      </c>
      <c r="O51" s="17" t="s">
        <v>594</v>
      </c>
      <c r="P51" s="27" t="s">
        <v>2282</v>
      </c>
      <c r="Q51" s="27" t="s">
        <v>2345</v>
      </c>
      <c r="R51" s="27" t="s">
        <v>2423</v>
      </c>
      <c r="S51" s="27" t="s">
        <v>2499</v>
      </c>
      <c r="T51" s="17" t="s">
        <v>1018</v>
      </c>
      <c r="X51" s="17" t="s">
        <v>657</v>
      </c>
      <c r="Y51" s="27" t="s">
        <v>2692</v>
      </c>
      <c r="Z51" s="27" t="s">
        <v>2756</v>
      </c>
      <c r="AA51" s="17" t="s">
        <v>540</v>
      </c>
      <c r="AB51" s="27" t="s">
        <v>2909</v>
      </c>
      <c r="AC51" s="27" t="s">
        <v>2957</v>
      </c>
      <c r="AH51" s="27" t="s">
        <v>3059</v>
      </c>
      <c r="AI51" s="27" t="s">
        <v>3089</v>
      </c>
      <c r="AJ51" s="27" t="s">
        <v>3162</v>
      </c>
      <c r="AK51" s="17" t="s">
        <v>673</v>
      </c>
      <c r="AL51" s="27" t="s">
        <v>3254</v>
      </c>
      <c r="AN51" s="17" t="s">
        <v>847</v>
      </c>
      <c r="AO51" s="27" t="s">
        <v>3329</v>
      </c>
      <c r="AR51" s="27" t="s">
        <v>3402</v>
      </c>
      <c r="AS51" s="27" t="s">
        <v>3446</v>
      </c>
      <c r="AT51" s="17" t="s">
        <v>265</v>
      </c>
      <c r="AX51" s="17" t="s">
        <v>413</v>
      </c>
      <c r="AZ51" s="17" t="s">
        <v>1148</v>
      </c>
      <c r="BA51" s="27" t="s">
        <v>3806</v>
      </c>
    </row>
    <row r="52" spans="1:53" x14ac:dyDescent="0.25">
      <c r="A52" s="17" t="s">
        <v>746</v>
      </c>
      <c r="D52" s="27" t="s">
        <v>1944</v>
      </c>
      <c r="E52" s="17" t="s">
        <v>1052</v>
      </c>
      <c r="F52" s="27" t="s">
        <v>2020</v>
      </c>
      <c r="J52" s="17" t="s">
        <v>831</v>
      </c>
      <c r="K52" s="17" t="s">
        <v>342</v>
      </c>
      <c r="O52" s="27" t="s">
        <v>2225</v>
      </c>
      <c r="P52" s="27" t="s">
        <v>2283</v>
      </c>
      <c r="Q52" s="27" t="s">
        <v>2346</v>
      </c>
      <c r="R52" s="27" t="s">
        <v>2424</v>
      </c>
      <c r="S52" s="17" t="s">
        <v>477</v>
      </c>
      <c r="T52" s="17" t="s">
        <v>1025</v>
      </c>
      <c r="X52" s="27" t="s">
        <v>2636</v>
      </c>
      <c r="Y52" s="27" t="s">
        <v>2693</v>
      </c>
      <c r="Z52" s="27" t="s">
        <v>2757</v>
      </c>
      <c r="AA52" s="27" t="s">
        <v>2813</v>
      </c>
      <c r="AB52" s="27" t="s">
        <v>2910</v>
      </c>
      <c r="AC52" s="27" t="s">
        <v>2958</v>
      </c>
      <c r="AH52" s="27" t="s">
        <v>3062</v>
      </c>
      <c r="AI52" s="17" t="s">
        <v>554</v>
      </c>
      <c r="AJ52" s="27" t="s">
        <v>3163</v>
      </c>
      <c r="AK52" s="27" t="s">
        <v>3192</v>
      </c>
      <c r="AL52" s="27" t="s">
        <v>3255</v>
      </c>
      <c r="AN52" s="17" t="s">
        <v>850</v>
      </c>
      <c r="AO52" s="17" t="s">
        <v>436</v>
      </c>
      <c r="AR52" s="17" t="s">
        <v>840</v>
      </c>
      <c r="AS52" s="27" t="s">
        <v>3447</v>
      </c>
      <c r="AT52" s="27" t="s">
        <v>3497</v>
      </c>
      <c r="AX52" s="17" t="s">
        <v>417</v>
      </c>
      <c r="AZ52" s="27" t="s">
        <v>3773</v>
      </c>
      <c r="BA52" s="27" t="s">
        <v>3807</v>
      </c>
    </row>
    <row r="53" spans="1:53" x14ac:dyDescent="0.25">
      <c r="A53" s="17" t="s">
        <v>754</v>
      </c>
      <c r="D53" s="27" t="s">
        <v>1945</v>
      </c>
      <c r="E53" s="27" t="s">
        <v>1981</v>
      </c>
      <c r="F53" s="17" t="s">
        <v>892</v>
      </c>
      <c r="J53" s="17" t="s">
        <v>862</v>
      </c>
      <c r="K53" s="27" t="s">
        <v>2079</v>
      </c>
      <c r="O53" s="27" t="s">
        <v>2226</v>
      </c>
      <c r="P53" s="27" t="s">
        <v>2284</v>
      </c>
      <c r="Q53" s="17" t="s">
        <v>551</v>
      </c>
      <c r="R53" s="17" t="s">
        <v>616</v>
      </c>
      <c r="S53" s="17" t="s">
        <v>485</v>
      </c>
      <c r="T53" s="17" t="s">
        <v>1027</v>
      </c>
      <c r="X53" s="27" t="s">
        <v>2637</v>
      </c>
      <c r="Y53" s="17" t="s">
        <v>786</v>
      </c>
      <c r="Z53" s="27" t="s">
        <v>2758</v>
      </c>
      <c r="AA53" s="27" t="s">
        <v>2814</v>
      </c>
      <c r="AB53" s="27" t="s">
        <v>2911</v>
      </c>
      <c r="AC53" s="27" t="s">
        <v>2959</v>
      </c>
      <c r="AH53" s="17" t="s">
        <v>1041</v>
      </c>
      <c r="AI53" s="17" t="s">
        <v>557</v>
      </c>
      <c r="AJ53" s="27" t="s">
        <v>3164</v>
      </c>
      <c r="AK53" s="17" t="s">
        <v>707</v>
      </c>
      <c r="AL53" s="27" t="s">
        <v>3256</v>
      </c>
      <c r="AN53" s="17" t="s">
        <v>859</v>
      </c>
      <c r="AO53" s="17" t="s">
        <v>437</v>
      </c>
      <c r="AR53" s="27" t="s">
        <v>3403</v>
      </c>
      <c r="AS53" s="27" t="s">
        <v>3448</v>
      </c>
      <c r="AT53" s="27" t="s">
        <v>3498</v>
      </c>
      <c r="AX53" s="27" t="s">
        <v>3682</v>
      </c>
      <c r="AZ53" s="27" t="s">
        <v>3774</v>
      </c>
      <c r="BA53" s="17" t="s">
        <v>902</v>
      </c>
    </row>
    <row r="54" spans="1:53" x14ac:dyDescent="0.25">
      <c r="A54" s="17" t="s">
        <v>1863</v>
      </c>
      <c r="D54" s="17" t="s">
        <v>844</v>
      </c>
      <c r="E54" s="27" t="s">
        <v>1982</v>
      </c>
      <c r="F54" s="27" t="s">
        <v>2021</v>
      </c>
      <c r="J54" s="17" t="s">
        <v>871</v>
      </c>
      <c r="K54" s="27" t="s">
        <v>2080</v>
      </c>
      <c r="O54" s="27" t="s">
        <v>2227</v>
      </c>
      <c r="P54" s="17" t="s">
        <v>740</v>
      </c>
      <c r="Q54" s="17" t="s">
        <v>556</v>
      </c>
      <c r="R54" s="27" t="s">
        <v>2425</v>
      </c>
      <c r="S54" s="27" t="s">
        <v>2500</v>
      </c>
      <c r="T54" s="17" t="s">
        <v>1053</v>
      </c>
      <c r="X54" s="27" t="s">
        <v>2638</v>
      </c>
      <c r="Y54" s="27" t="s">
        <v>2694</v>
      </c>
      <c r="Z54" s="27" t="s">
        <v>2759</v>
      </c>
      <c r="AA54" s="27" t="s">
        <v>2815</v>
      </c>
      <c r="AB54" s="27" t="s">
        <v>2912</v>
      </c>
      <c r="AC54" s="27" t="s">
        <v>2960</v>
      </c>
      <c r="AH54" s="27" t="s">
        <v>3063</v>
      </c>
      <c r="AI54" s="27" t="s">
        <v>3090</v>
      </c>
      <c r="AJ54" s="27" t="s">
        <v>3165</v>
      </c>
      <c r="AK54" s="27" t="s">
        <v>3193</v>
      </c>
      <c r="AL54" s="27" t="s">
        <v>3257</v>
      </c>
      <c r="AN54" s="27" t="s">
        <v>3316</v>
      </c>
      <c r="AO54" s="17" t="s">
        <v>438</v>
      </c>
      <c r="AR54" s="27" t="s">
        <v>3404</v>
      </c>
      <c r="AS54" s="17" t="s">
        <v>647</v>
      </c>
      <c r="AT54" s="27" t="s">
        <v>3499</v>
      </c>
      <c r="AX54" s="17" t="s">
        <v>429</v>
      </c>
      <c r="AZ54" s="17" t="s">
        <v>1175</v>
      </c>
      <c r="BA54" s="27" t="s">
        <v>3808</v>
      </c>
    </row>
    <row r="55" spans="1:53" x14ac:dyDescent="0.25">
      <c r="A55" s="17" t="s">
        <v>853</v>
      </c>
      <c r="D55" s="27" t="s">
        <v>1946</v>
      </c>
      <c r="E55" s="17" t="s">
        <v>1076</v>
      </c>
      <c r="F55" s="27" t="s">
        <v>2022</v>
      </c>
      <c r="J55" s="17" t="s">
        <v>2050</v>
      </c>
      <c r="K55" s="27" t="s">
        <v>2081</v>
      </c>
      <c r="O55" s="27" t="s">
        <v>2228</v>
      </c>
      <c r="P55" s="27" t="s">
        <v>2285</v>
      </c>
      <c r="Q55" s="27" t="s">
        <v>2347</v>
      </c>
      <c r="R55" s="17" t="s">
        <v>636</v>
      </c>
      <c r="S55" s="27" t="s">
        <v>2501</v>
      </c>
      <c r="T55" s="27" t="s">
        <v>2577</v>
      </c>
      <c r="X55" s="27" t="s">
        <v>2639</v>
      </c>
      <c r="Y55" s="27" t="s">
        <v>2695</v>
      </c>
      <c r="Z55" s="27" t="s">
        <v>2760</v>
      </c>
      <c r="AA55" s="17" t="s">
        <v>589</v>
      </c>
      <c r="AB55" s="27" t="s">
        <v>2913</v>
      </c>
      <c r="AC55" s="27" t="s">
        <v>2961</v>
      </c>
      <c r="AH55" s="17" t="s">
        <v>1063</v>
      </c>
      <c r="AI55" s="27" t="s">
        <v>3091</v>
      </c>
      <c r="AK55" s="27" t="s">
        <v>3194</v>
      </c>
      <c r="AL55" s="27" t="s">
        <v>3258</v>
      </c>
      <c r="AN55" s="27" t="s">
        <v>3317</v>
      </c>
      <c r="AO55" s="17" t="s">
        <v>472</v>
      </c>
      <c r="AR55" s="27" t="s">
        <v>3405</v>
      </c>
      <c r="AS55" s="17" t="s">
        <v>659</v>
      </c>
      <c r="AT55" s="17" t="s">
        <v>277</v>
      </c>
      <c r="AX55" s="27" t="s">
        <v>3683</v>
      </c>
      <c r="AZ55" s="17" t="s">
        <v>1178</v>
      </c>
      <c r="BA55" s="17" t="s">
        <v>926</v>
      </c>
    </row>
    <row r="56" spans="1:53" x14ac:dyDescent="0.25">
      <c r="A56" s="17" t="s">
        <v>1864</v>
      </c>
      <c r="D56" s="27" t="s">
        <v>1947</v>
      </c>
      <c r="E56" s="27" t="s">
        <v>1983</v>
      </c>
      <c r="F56" s="27" t="s">
        <v>2023</v>
      </c>
      <c r="J56" s="17" t="s">
        <v>965</v>
      </c>
      <c r="K56" s="27" t="s">
        <v>2082</v>
      </c>
      <c r="O56" s="17" t="s">
        <v>658</v>
      </c>
      <c r="P56" s="17" t="s">
        <v>756</v>
      </c>
      <c r="Q56" s="27" t="s">
        <v>2348</v>
      </c>
      <c r="R56" s="27" t="s">
        <v>2426</v>
      </c>
      <c r="S56" s="27" t="s">
        <v>2502</v>
      </c>
      <c r="T56" s="17" t="s">
        <v>1059</v>
      </c>
      <c r="X56" s="27" t="s">
        <v>2640</v>
      </c>
      <c r="Y56" s="17" t="s">
        <v>804</v>
      </c>
      <c r="Z56" s="27" t="s">
        <v>2761</v>
      </c>
      <c r="AA56" s="27" t="s">
        <v>2816</v>
      </c>
      <c r="AB56" s="27" t="s">
        <v>2914</v>
      </c>
      <c r="AC56" s="17" t="s">
        <v>600</v>
      </c>
      <c r="AH56" s="17" t="s">
        <v>1068</v>
      </c>
      <c r="AI56" s="17" t="s">
        <v>631</v>
      </c>
      <c r="AK56" s="17" t="s">
        <v>718</v>
      </c>
      <c r="AL56" s="17" t="s">
        <v>799</v>
      </c>
      <c r="AN56" s="27" t="s">
        <v>3318</v>
      </c>
      <c r="AO56" s="17" t="s">
        <v>499</v>
      </c>
      <c r="AR56" s="27" t="s">
        <v>3406</v>
      </c>
      <c r="AS56" s="17" t="s">
        <v>672</v>
      </c>
      <c r="AT56" s="27" t="s">
        <v>3500</v>
      </c>
      <c r="AX56" s="27" t="s">
        <v>3684</v>
      </c>
      <c r="AZ56" s="27" t="s">
        <v>3775</v>
      </c>
      <c r="BA56" s="27" t="s">
        <v>3809</v>
      </c>
    </row>
    <row r="57" spans="1:53" x14ac:dyDescent="0.25">
      <c r="A57" s="17" t="s">
        <v>1865</v>
      </c>
      <c r="D57" s="17" t="s">
        <v>869</v>
      </c>
      <c r="E57" s="17" t="s">
        <v>1099</v>
      </c>
      <c r="F57" s="27" t="s">
        <v>2024</v>
      </c>
      <c r="J57" s="17" t="s">
        <v>966</v>
      </c>
      <c r="K57" s="17" t="s">
        <v>366</v>
      </c>
      <c r="O57" s="17" t="s">
        <v>660</v>
      </c>
      <c r="P57" s="17" t="s">
        <v>781</v>
      </c>
      <c r="Q57" s="27" t="s">
        <v>2349</v>
      </c>
      <c r="R57" s="27" t="s">
        <v>2427</v>
      </c>
      <c r="S57" s="17" t="s">
        <v>539</v>
      </c>
      <c r="T57" s="17" t="s">
        <v>1092</v>
      </c>
      <c r="X57" s="17" t="s">
        <v>723</v>
      </c>
      <c r="Y57" s="27" t="s">
        <v>2696</v>
      </c>
      <c r="Z57" s="17" t="s">
        <v>845</v>
      </c>
      <c r="AA57" s="27" t="s">
        <v>2817</v>
      </c>
      <c r="AB57" s="17" t="s">
        <v>1195</v>
      </c>
      <c r="AC57" s="27" t="s">
        <v>2962</v>
      </c>
      <c r="AH57" s="17" t="s">
        <v>1083</v>
      </c>
      <c r="AI57" s="27" t="s">
        <v>3093</v>
      </c>
      <c r="AK57" s="27" t="s">
        <v>3195</v>
      </c>
      <c r="AL57" s="17" t="s">
        <v>800</v>
      </c>
      <c r="AN57" s="27" t="s">
        <v>3319</v>
      </c>
      <c r="AO57" s="17" t="s">
        <v>519</v>
      </c>
      <c r="AR57" s="27" t="s">
        <v>3407</v>
      </c>
      <c r="AS57" s="17" t="s">
        <v>684</v>
      </c>
      <c r="AT57" s="27" t="s">
        <v>3501</v>
      </c>
      <c r="AX57" s="17" t="s">
        <v>454</v>
      </c>
      <c r="BA57" s="27" t="s">
        <v>3810</v>
      </c>
    </row>
    <row r="58" spans="1:53" x14ac:dyDescent="0.25">
      <c r="A58" s="17" t="s">
        <v>937</v>
      </c>
      <c r="D58" s="27" t="s">
        <v>1948</v>
      </c>
      <c r="E58" s="17" t="s">
        <v>1196</v>
      </c>
      <c r="F58" s="27" t="s">
        <v>2025</v>
      </c>
      <c r="J58" s="17" t="s">
        <v>979</v>
      </c>
      <c r="K58" s="17" t="s">
        <v>374</v>
      </c>
      <c r="O58" s="17" t="s">
        <v>665</v>
      </c>
      <c r="P58" s="27" t="s">
        <v>2286</v>
      </c>
      <c r="Q58" s="17" t="s">
        <v>635</v>
      </c>
      <c r="R58" s="27" t="s">
        <v>2429</v>
      </c>
      <c r="S58" s="17" t="s">
        <v>549</v>
      </c>
      <c r="T58" s="17" t="s">
        <v>1101</v>
      </c>
      <c r="X58" s="27" t="s">
        <v>2641</v>
      </c>
      <c r="Y58" s="27" t="s">
        <v>2697</v>
      </c>
      <c r="Z58" s="27" t="s">
        <v>2762</v>
      </c>
      <c r="AA58" s="17" t="s">
        <v>630</v>
      </c>
      <c r="AC58" s="27" t="s">
        <v>2963</v>
      </c>
      <c r="AH58" s="17" t="s">
        <v>1124</v>
      </c>
      <c r="AI58" s="17" t="s">
        <v>670</v>
      </c>
      <c r="AK58" s="17" t="s">
        <v>748</v>
      </c>
      <c r="AL58" s="17" t="s">
        <v>818</v>
      </c>
      <c r="AN58" s="27" t="s">
        <v>3320</v>
      </c>
      <c r="AO58" s="27" t="s">
        <v>3330</v>
      </c>
      <c r="AR58" s="27" t="s">
        <v>3408</v>
      </c>
      <c r="AS58" s="27" t="s">
        <v>3451</v>
      </c>
      <c r="AT58" s="17" t="s">
        <v>291</v>
      </c>
      <c r="AX58" s="17" t="s">
        <v>459</v>
      </c>
      <c r="BA58" s="27" t="s">
        <v>3811</v>
      </c>
    </row>
    <row r="59" spans="1:53" x14ac:dyDescent="0.25">
      <c r="A59" s="17" t="s">
        <v>986</v>
      </c>
      <c r="D59" s="27" t="s">
        <v>1949</v>
      </c>
      <c r="E59" s="17" t="s">
        <v>1201</v>
      </c>
      <c r="F59" s="27" t="s">
        <v>2026</v>
      </c>
      <c r="J59" s="17" t="s">
        <v>1019</v>
      </c>
      <c r="K59" s="17" t="s">
        <v>381</v>
      </c>
      <c r="O59" s="27" t="s">
        <v>2230</v>
      </c>
      <c r="P59" s="17" t="s">
        <v>796</v>
      </c>
      <c r="Q59" s="27" t="s">
        <v>2350</v>
      </c>
      <c r="R59" s="27" t="s">
        <v>2430</v>
      </c>
      <c r="S59" s="27" t="s">
        <v>2503</v>
      </c>
      <c r="T59" s="27" t="s">
        <v>2578</v>
      </c>
      <c r="X59" s="17" t="s">
        <v>741</v>
      </c>
      <c r="Y59" s="27" t="s">
        <v>2698</v>
      </c>
      <c r="Z59" s="27" t="s">
        <v>2763</v>
      </c>
      <c r="AA59" s="27" t="s">
        <v>2818</v>
      </c>
      <c r="AC59" s="27" t="s">
        <v>2964</v>
      </c>
      <c r="AH59" s="17" t="s">
        <v>1134</v>
      </c>
      <c r="AI59" s="27" t="s">
        <v>3094</v>
      </c>
      <c r="AK59" s="27" t="s">
        <v>3196</v>
      </c>
      <c r="AL59" s="27" t="s">
        <v>3259</v>
      </c>
      <c r="AN59" s="27" t="s">
        <v>3321</v>
      </c>
      <c r="AO59" s="17" t="s">
        <v>561</v>
      </c>
      <c r="AR59" s="27" t="s">
        <v>3409</v>
      </c>
      <c r="AS59" s="17" t="s">
        <v>693</v>
      </c>
      <c r="AT59" s="27" t="s">
        <v>3502</v>
      </c>
      <c r="AX59" s="17" t="s">
        <v>469</v>
      </c>
      <c r="BA59" s="27" t="s">
        <v>3812</v>
      </c>
    </row>
    <row r="60" spans="1:53" x14ac:dyDescent="0.25">
      <c r="A60" s="17" t="s">
        <v>1012</v>
      </c>
      <c r="D60" s="27" t="s">
        <v>1950</v>
      </c>
      <c r="F60" s="27" t="s">
        <v>2027</v>
      </c>
      <c r="J60" s="17" t="s">
        <v>1024</v>
      </c>
      <c r="K60" s="27" t="s">
        <v>2083</v>
      </c>
      <c r="O60" s="17" t="s">
        <v>685</v>
      </c>
      <c r="P60" s="27" t="s">
        <v>2287</v>
      </c>
      <c r="Q60" s="27" t="s">
        <v>2351</v>
      </c>
      <c r="R60" s="27" t="s">
        <v>2428</v>
      </c>
      <c r="S60" s="17" t="s">
        <v>574</v>
      </c>
      <c r="T60" s="17" t="s">
        <v>1108</v>
      </c>
      <c r="X60" s="17" t="s">
        <v>744</v>
      </c>
      <c r="Y60" s="27" t="s">
        <v>2699</v>
      </c>
      <c r="Z60" s="27" t="s">
        <v>2764</v>
      </c>
      <c r="AA60" s="27" t="s">
        <v>2819</v>
      </c>
      <c r="AC60" s="27" t="s">
        <v>2966</v>
      </c>
      <c r="AH60" s="17" t="s">
        <v>1146</v>
      </c>
      <c r="AI60" s="27" t="s">
        <v>3092</v>
      </c>
      <c r="AK60" s="17" t="s">
        <v>760</v>
      </c>
      <c r="AL60" s="17" t="s">
        <v>835</v>
      </c>
      <c r="AN60" s="27" t="s">
        <v>3322</v>
      </c>
      <c r="AO60" s="17" t="s">
        <v>592</v>
      </c>
      <c r="AR60" s="27" t="s">
        <v>3410</v>
      </c>
      <c r="AS60" s="27" t="s">
        <v>3449</v>
      </c>
      <c r="AT60" s="27" t="s">
        <v>3505</v>
      </c>
      <c r="AX60" s="17" t="s">
        <v>481</v>
      </c>
      <c r="BA60" s="17" t="s">
        <v>985</v>
      </c>
    </row>
    <row r="61" spans="1:53" x14ac:dyDescent="0.25">
      <c r="A61" s="17" t="s">
        <v>1866</v>
      </c>
      <c r="D61" s="17" t="s">
        <v>893</v>
      </c>
      <c r="F61" s="27" t="s">
        <v>2028</v>
      </c>
      <c r="J61" s="17" t="s">
        <v>1047</v>
      </c>
      <c r="K61" s="17" t="s">
        <v>396</v>
      </c>
      <c r="O61" s="27" t="s">
        <v>2231</v>
      </c>
      <c r="P61" s="17" t="s">
        <v>824</v>
      </c>
      <c r="Q61" s="27" t="s">
        <v>2352</v>
      </c>
      <c r="R61" s="27" t="s">
        <v>2431</v>
      </c>
      <c r="S61" s="27" t="s">
        <v>2504</v>
      </c>
      <c r="T61" s="27" t="s">
        <v>2579</v>
      </c>
      <c r="X61" s="27" t="s">
        <v>2642</v>
      </c>
      <c r="Y61" s="17" t="s">
        <v>873</v>
      </c>
      <c r="Z61" s="27" t="s">
        <v>2765</v>
      </c>
      <c r="AA61" s="27" t="s">
        <v>2820</v>
      </c>
      <c r="AC61" s="27" t="s">
        <v>2965</v>
      </c>
      <c r="AH61" s="17" t="s">
        <v>1157</v>
      </c>
      <c r="AI61" s="17" t="s">
        <v>706</v>
      </c>
      <c r="AK61" s="27" t="s">
        <v>3197</v>
      </c>
      <c r="AL61" s="27" t="s">
        <v>3260</v>
      </c>
      <c r="AN61" s="27" t="s">
        <v>3323</v>
      </c>
      <c r="AO61" s="17" t="s">
        <v>607</v>
      </c>
      <c r="AR61" s="27" t="s">
        <v>3411</v>
      </c>
      <c r="AS61" s="27" t="s">
        <v>3450</v>
      </c>
      <c r="AT61" s="27" t="s">
        <v>3503</v>
      </c>
      <c r="AX61" s="27" t="s">
        <v>3685</v>
      </c>
      <c r="BA61" s="17" t="s">
        <v>1015</v>
      </c>
    </row>
    <row r="62" spans="1:53" x14ac:dyDescent="0.25">
      <c r="A62" s="17" t="s">
        <v>1867</v>
      </c>
      <c r="D62" s="27" t="s">
        <v>1951</v>
      </c>
      <c r="F62" s="17" t="s">
        <v>1058</v>
      </c>
      <c r="J62" s="17" t="s">
        <v>2051</v>
      </c>
      <c r="K62" s="27" t="s">
        <v>2084</v>
      </c>
      <c r="O62" s="27" t="s">
        <v>2232</v>
      </c>
      <c r="P62" s="27" t="s">
        <v>2288</v>
      </c>
      <c r="Q62" s="17" t="s">
        <v>667</v>
      </c>
      <c r="R62" s="17" t="s">
        <v>717</v>
      </c>
      <c r="S62" s="27" t="s">
        <v>2505</v>
      </c>
      <c r="T62" s="17" t="s">
        <v>1153</v>
      </c>
      <c r="X62" s="17" t="s">
        <v>765</v>
      </c>
      <c r="Y62" s="27" t="s">
        <v>2700</v>
      </c>
      <c r="Z62" s="17" t="s">
        <v>908</v>
      </c>
      <c r="AA62" s="27" t="s">
        <v>2821</v>
      </c>
      <c r="AC62" s="17" t="s">
        <v>715</v>
      </c>
      <c r="AH62" s="27" t="s">
        <v>3064</v>
      </c>
      <c r="AI62" s="27" t="s">
        <v>3095</v>
      </c>
      <c r="AK62" s="27" t="s">
        <v>3198</v>
      </c>
      <c r="AL62" s="27" t="s">
        <v>3261</v>
      </c>
      <c r="AN62" s="27" t="s">
        <v>3324</v>
      </c>
      <c r="AO62" s="27" t="s">
        <v>3331</v>
      </c>
      <c r="AR62" s="27" t="s">
        <v>3412</v>
      </c>
      <c r="AS62" s="27" t="s">
        <v>3452</v>
      </c>
      <c r="AT62" s="27" t="s">
        <v>3504</v>
      </c>
      <c r="AX62" s="27" t="s">
        <v>3686</v>
      </c>
      <c r="BA62" s="27" t="s">
        <v>3813</v>
      </c>
    </row>
    <row r="63" spans="1:53" x14ac:dyDescent="0.25">
      <c r="A63" s="17" t="s">
        <v>1868</v>
      </c>
      <c r="D63" s="17" t="s">
        <v>945</v>
      </c>
      <c r="F63" s="27" t="s">
        <v>2029</v>
      </c>
      <c r="J63" s="17" t="s">
        <v>2052</v>
      </c>
      <c r="K63" s="27" t="s">
        <v>2085</v>
      </c>
      <c r="O63" s="27" t="s">
        <v>2229</v>
      </c>
      <c r="P63" s="27" t="s">
        <v>2289</v>
      </c>
      <c r="Q63" s="27" t="s">
        <v>2353</v>
      </c>
      <c r="R63" s="27" t="s">
        <v>2432</v>
      </c>
      <c r="S63" s="17" t="s">
        <v>609</v>
      </c>
      <c r="T63" s="27" t="s">
        <v>2580</v>
      </c>
      <c r="X63" s="27" t="s">
        <v>2643</v>
      </c>
      <c r="Y63" s="17" t="s">
        <v>905</v>
      </c>
      <c r="Z63" s="27" t="s">
        <v>2766</v>
      </c>
      <c r="AA63" s="27" t="s">
        <v>2822</v>
      </c>
      <c r="AC63" s="27" t="s">
        <v>2967</v>
      </c>
      <c r="AH63" s="17" t="s">
        <v>1191</v>
      </c>
      <c r="AI63" s="27" t="s">
        <v>3096</v>
      </c>
      <c r="AK63" s="27" t="s">
        <v>3199</v>
      </c>
      <c r="AL63" s="27" t="s">
        <v>3262</v>
      </c>
      <c r="AN63" s="27" t="s">
        <v>3325</v>
      </c>
      <c r="AO63" s="27" t="s">
        <v>3332</v>
      </c>
      <c r="AR63" s="17" t="s">
        <v>1079</v>
      </c>
      <c r="AS63" s="27" t="s">
        <v>3453</v>
      </c>
      <c r="AT63" s="17" t="s">
        <v>311</v>
      </c>
      <c r="AX63" s="17" t="s">
        <v>498</v>
      </c>
      <c r="BA63" s="27" t="s">
        <v>3814</v>
      </c>
    </row>
    <row r="64" spans="1:53" x14ac:dyDescent="0.25">
      <c r="A64" s="17" t="s">
        <v>1080</v>
      </c>
      <c r="D64" s="27" t="s">
        <v>1953</v>
      </c>
      <c r="F64" s="17" t="s">
        <v>1154</v>
      </c>
      <c r="J64" s="17" t="s">
        <v>2053</v>
      </c>
      <c r="K64" s="17" t="s">
        <v>414</v>
      </c>
      <c r="O64" s="17" t="s">
        <v>697</v>
      </c>
      <c r="P64" s="27" t="s">
        <v>2290</v>
      </c>
      <c r="Q64" s="27" t="s">
        <v>2354</v>
      </c>
      <c r="R64" s="27" t="s">
        <v>2433</v>
      </c>
      <c r="S64" s="27" t="s">
        <v>2506</v>
      </c>
      <c r="T64" s="17" t="s">
        <v>1156</v>
      </c>
      <c r="X64" s="17" t="s">
        <v>791</v>
      </c>
      <c r="Y64" s="27" t="s">
        <v>2701</v>
      </c>
      <c r="Z64" s="27" t="s">
        <v>2767</v>
      </c>
      <c r="AA64" s="27" t="s">
        <v>2823</v>
      </c>
      <c r="AC64" s="27" t="s">
        <v>2968</v>
      </c>
      <c r="AI64" s="27" t="s">
        <v>3097</v>
      </c>
      <c r="AK64" s="27" t="s">
        <v>3200</v>
      </c>
      <c r="AL64" s="27" t="s">
        <v>3263</v>
      </c>
      <c r="AN64" s="17" t="s">
        <v>1136</v>
      </c>
      <c r="AO64" s="17" t="s">
        <v>694</v>
      </c>
      <c r="AR64" s="17" t="s">
        <v>1090</v>
      </c>
      <c r="AS64" s="17" t="s">
        <v>750</v>
      </c>
      <c r="AT64" s="27" t="s">
        <v>3506</v>
      </c>
      <c r="AX64" s="17" t="s">
        <v>521</v>
      </c>
      <c r="BA64" s="27" t="s">
        <v>3815</v>
      </c>
    </row>
    <row r="65" spans="1:53" x14ac:dyDescent="0.25">
      <c r="A65" s="17" t="s">
        <v>1114</v>
      </c>
      <c r="D65" s="27" t="s">
        <v>1954</v>
      </c>
      <c r="F65" s="27" t="s">
        <v>2030</v>
      </c>
      <c r="J65" s="17" t="s">
        <v>1107</v>
      </c>
      <c r="K65" s="27" t="s">
        <v>2086</v>
      </c>
      <c r="O65" s="17" t="s">
        <v>703</v>
      </c>
      <c r="P65" s="17" t="s">
        <v>880</v>
      </c>
      <c r="Q65" s="27" t="s">
        <v>2355</v>
      </c>
      <c r="R65" s="27" t="s">
        <v>2434</v>
      </c>
      <c r="S65" s="27" t="s">
        <v>2507</v>
      </c>
      <c r="T65" s="27" t="s">
        <v>2581</v>
      </c>
      <c r="X65" s="27" t="s">
        <v>2644</v>
      </c>
      <c r="Y65" s="27" t="s">
        <v>2702</v>
      </c>
      <c r="Z65" s="17" t="s">
        <v>992</v>
      </c>
      <c r="AA65" s="17" t="s">
        <v>696</v>
      </c>
      <c r="AC65" s="27" t="s">
        <v>2969</v>
      </c>
      <c r="AI65" s="17" t="s">
        <v>767</v>
      </c>
      <c r="AK65" s="17" t="s">
        <v>846</v>
      </c>
      <c r="AL65" s="27" t="s">
        <v>3264</v>
      </c>
      <c r="AN65" s="27" t="s">
        <v>3326</v>
      </c>
      <c r="AO65" s="17" t="s">
        <v>733</v>
      </c>
      <c r="AR65" s="27" t="s">
        <v>3413</v>
      </c>
      <c r="AS65" s="27" t="s">
        <v>3454</v>
      </c>
      <c r="AT65" s="27" t="s">
        <v>3507</v>
      </c>
      <c r="AX65" s="17" t="s">
        <v>528</v>
      </c>
      <c r="BA65" s="27" t="s">
        <v>3816</v>
      </c>
    </row>
    <row r="66" spans="1:53" x14ac:dyDescent="0.25">
      <c r="A66" s="17" t="s">
        <v>1869</v>
      </c>
      <c r="D66" s="17" t="s">
        <v>977</v>
      </c>
      <c r="J66" s="17" t="s">
        <v>1113</v>
      </c>
      <c r="K66" s="27" t="s">
        <v>2087</v>
      </c>
      <c r="O66" s="17" t="s">
        <v>709</v>
      </c>
      <c r="P66" s="17" t="s">
        <v>882</v>
      </c>
      <c r="Q66" s="17" t="s">
        <v>727</v>
      </c>
      <c r="R66" s="27" t="s">
        <v>2435</v>
      </c>
      <c r="S66" s="27" t="s">
        <v>2508</v>
      </c>
      <c r="X66" s="27" t="s">
        <v>2645</v>
      </c>
      <c r="Y66" s="27" t="s">
        <v>2703</v>
      </c>
      <c r="Z66" s="27" t="s">
        <v>2768</v>
      </c>
      <c r="AA66" s="27" t="s">
        <v>2824</v>
      </c>
      <c r="AC66" s="27" t="s">
        <v>2970</v>
      </c>
      <c r="AI66" s="17" t="s">
        <v>773</v>
      </c>
      <c r="AK66" s="17" t="s">
        <v>852</v>
      </c>
      <c r="AL66" s="27" t="s">
        <v>3265</v>
      </c>
      <c r="AN66" s="17" t="s">
        <v>1158</v>
      </c>
      <c r="AO66" s="17" t="s">
        <v>833</v>
      </c>
      <c r="AR66" s="27" t="s">
        <v>3414</v>
      </c>
      <c r="AS66" s="17" t="s">
        <v>757</v>
      </c>
      <c r="AT66" s="27" t="s">
        <v>3508</v>
      </c>
      <c r="AX66" s="27" t="s">
        <v>3687</v>
      </c>
      <c r="BA66" s="27" t="s">
        <v>3817</v>
      </c>
    </row>
    <row r="67" spans="1:53" x14ac:dyDescent="0.25">
      <c r="A67" s="17" t="s">
        <v>1870</v>
      </c>
      <c r="D67" s="27" t="s">
        <v>1955</v>
      </c>
      <c r="J67" s="17" t="s">
        <v>1118</v>
      </c>
      <c r="K67" s="27" t="s">
        <v>2088</v>
      </c>
      <c r="O67" s="17" t="s">
        <v>711</v>
      </c>
      <c r="P67" s="27" t="s">
        <v>2291</v>
      </c>
      <c r="Q67" s="27" t="s">
        <v>2356</v>
      </c>
      <c r="R67" s="27" t="s">
        <v>2436</v>
      </c>
      <c r="S67" s="27" t="s">
        <v>2509</v>
      </c>
      <c r="X67" s="27" t="s">
        <v>2646</v>
      </c>
      <c r="Y67" s="27" t="s">
        <v>2704</v>
      </c>
      <c r="Z67" s="27" t="s">
        <v>2769</v>
      </c>
      <c r="AA67" s="27" t="s">
        <v>2825</v>
      </c>
      <c r="AC67" s="27" t="s">
        <v>2971</v>
      </c>
      <c r="AI67" s="27" t="s">
        <v>3098</v>
      </c>
      <c r="AK67" s="27" t="s">
        <v>3201</v>
      </c>
      <c r="AL67" s="17" t="s">
        <v>934</v>
      </c>
      <c r="AN67" s="17" t="s">
        <v>1187</v>
      </c>
      <c r="AO67" s="17" t="s">
        <v>842</v>
      </c>
      <c r="AR67" s="27" t="s">
        <v>3415</v>
      </c>
      <c r="AS67" s="27" t="s">
        <v>3455</v>
      </c>
      <c r="AT67" s="27" t="s">
        <v>3509</v>
      </c>
      <c r="AX67" s="27" t="s">
        <v>3688</v>
      </c>
      <c r="BA67" s="27" t="s">
        <v>3818</v>
      </c>
    </row>
    <row r="68" spans="1:53" x14ac:dyDescent="0.25">
      <c r="A68" s="17" t="s">
        <v>1871</v>
      </c>
      <c r="D68" s="27" t="s">
        <v>1956</v>
      </c>
      <c r="J68" s="17" t="s">
        <v>2054</v>
      </c>
      <c r="K68" s="17" t="s">
        <v>442</v>
      </c>
      <c r="O68" s="17" t="s">
        <v>739</v>
      </c>
      <c r="P68" s="17" t="s">
        <v>896</v>
      </c>
      <c r="Q68" s="27" t="s">
        <v>2357</v>
      </c>
      <c r="R68" s="27" t="s">
        <v>2437</v>
      </c>
      <c r="S68" s="27" t="s">
        <v>2510</v>
      </c>
      <c r="X68" s="27" t="s">
        <v>2647</v>
      </c>
      <c r="Y68" s="27" t="s">
        <v>2705</v>
      </c>
      <c r="Z68" s="27" t="s">
        <v>2770</v>
      </c>
      <c r="AA68" s="27" t="s">
        <v>2826</v>
      </c>
      <c r="AC68" s="27" t="s">
        <v>2972</v>
      </c>
      <c r="AI68" s="17" t="s">
        <v>807</v>
      </c>
      <c r="AK68" s="17" t="s">
        <v>879</v>
      </c>
      <c r="AL68" s="27" t="s">
        <v>3266</v>
      </c>
      <c r="AN68" s="17" t="s">
        <v>1198</v>
      </c>
      <c r="AO68" s="17" t="s">
        <v>877</v>
      </c>
      <c r="AS68" s="27" t="s">
        <v>3456</v>
      </c>
      <c r="AT68" s="27" t="s">
        <v>3510</v>
      </c>
      <c r="AX68" s="17" t="s">
        <v>579</v>
      </c>
      <c r="BA68" s="17" t="s">
        <v>1141</v>
      </c>
    </row>
    <row r="69" spans="1:53" x14ac:dyDescent="0.25">
      <c r="D69" s="27" t="s">
        <v>1952</v>
      </c>
      <c r="K69" s="27" t="s">
        <v>2089</v>
      </c>
      <c r="O69" s="27" t="s">
        <v>2233</v>
      </c>
      <c r="P69" s="27" t="s">
        <v>2292</v>
      </c>
      <c r="Q69" s="27" t="s">
        <v>2358</v>
      </c>
      <c r="R69" s="27" t="s">
        <v>2438</v>
      </c>
      <c r="S69" s="27" t="s">
        <v>2511</v>
      </c>
      <c r="X69" s="27" t="s">
        <v>2648</v>
      </c>
      <c r="Y69" s="27" t="s">
        <v>2706</v>
      </c>
      <c r="Z69" s="27" t="s">
        <v>2771</v>
      </c>
      <c r="AA69" s="17" t="s">
        <v>735</v>
      </c>
      <c r="AC69" s="27" t="s">
        <v>2973</v>
      </c>
      <c r="AI69" s="17" t="s">
        <v>812</v>
      </c>
      <c r="AK69" s="27" t="s">
        <v>3202</v>
      </c>
      <c r="AL69" s="17" t="s">
        <v>981</v>
      </c>
      <c r="AO69" s="17" t="s">
        <v>899</v>
      </c>
      <c r="AS69" s="27" t="s">
        <v>3457</v>
      </c>
      <c r="AT69" s="17" t="s">
        <v>338</v>
      </c>
      <c r="AX69" s="27" t="s">
        <v>3689</v>
      </c>
      <c r="BA69" s="17" t="s">
        <v>1144</v>
      </c>
    </row>
    <row r="70" spans="1:53" x14ac:dyDescent="0.25">
      <c r="D70" s="27" t="s">
        <v>1957</v>
      </c>
      <c r="K70" s="17" t="s">
        <v>444</v>
      </c>
      <c r="O70" s="27" t="s">
        <v>2234</v>
      </c>
      <c r="P70" s="27" t="s">
        <v>2293</v>
      </c>
      <c r="Q70" s="27" t="s">
        <v>2359</v>
      </c>
      <c r="R70" s="27" t="s">
        <v>2439</v>
      </c>
      <c r="S70" s="27" t="s">
        <v>2512</v>
      </c>
      <c r="X70" s="27" t="s">
        <v>2649</v>
      </c>
      <c r="Y70" s="17" t="s">
        <v>975</v>
      </c>
      <c r="Z70" s="17" t="s">
        <v>1055</v>
      </c>
      <c r="AA70" s="27" t="s">
        <v>2827</v>
      </c>
      <c r="AC70" s="27" t="s">
        <v>2974</v>
      </c>
      <c r="AI70" s="17" t="s">
        <v>828</v>
      </c>
      <c r="AK70" s="27" t="s">
        <v>3203</v>
      </c>
      <c r="AL70" s="27" t="s">
        <v>3267</v>
      </c>
      <c r="AO70" s="17" t="s">
        <v>919</v>
      </c>
      <c r="AS70" s="27" t="s">
        <v>3458</v>
      </c>
      <c r="AT70" s="27" t="s">
        <v>3511</v>
      </c>
      <c r="AX70" s="27" t="s">
        <v>3690</v>
      </c>
      <c r="BA70" s="27" t="s">
        <v>3819</v>
      </c>
    </row>
    <row r="71" spans="1:53" x14ac:dyDescent="0.25">
      <c r="D71" s="27" t="s">
        <v>1958</v>
      </c>
      <c r="K71" s="27" t="s">
        <v>2090</v>
      </c>
      <c r="O71" s="27" t="s">
        <v>2235</v>
      </c>
      <c r="P71" s="27" t="s">
        <v>2294</v>
      </c>
      <c r="Q71" s="27" t="s">
        <v>2360</v>
      </c>
      <c r="R71" s="17" t="s">
        <v>816</v>
      </c>
      <c r="S71" s="27" t="s">
        <v>2513</v>
      </c>
      <c r="X71" s="17" t="s">
        <v>821</v>
      </c>
      <c r="Y71" s="17" t="s">
        <v>990</v>
      </c>
      <c r="Z71" s="27" t="s">
        <v>2772</v>
      </c>
      <c r="AA71" s="27" t="s">
        <v>2828</v>
      </c>
      <c r="AC71" s="27" t="s">
        <v>2975</v>
      </c>
      <c r="AI71" s="27" t="s">
        <v>3099</v>
      </c>
      <c r="AK71" s="17" t="s">
        <v>913</v>
      </c>
      <c r="AL71" s="27" t="s">
        <v>3268</v>
      </c>
      <c r="AO71" s="17" t="s">
        <v>939</v>
      </c>
      <c r="AS71" s="17" t="s">
        <v>876</v>
      </c>
      <c r="AT71" s="17" t="s">
        <v>345</v>
      </c>
      <c r="AX71" s="27" t="s">
        <v>3721</v>
      </c>
      <c r="BA71" s="27" t="s">
        <v>3820</v>
      </c>
    </row>
    <row r="72" spans="1:53" x14ac:dyDescent="0.25">
      <c r="D72" s="27" t="s">
        <v>1959</v>
      </c>
      <c r="K72" s="17" t="s">
        <v>460</v>
      </c>
      <c r="O72" s="27" t="s">
        <v>2236</v>
      </c>
      <c r="P72" s="17" t="s">
        <v>972</v>
      </c>
      <c r="Q72" s="27" t="s">
        <v>2361</v>
      </c>
      <c r="R72" s="27" t="s">
        <v>2440</v>
      </c>
      <c r="S72" s="27" t="s">
        <v>2514</v>
      </c>
      <c r="X72" s="27" t="s">
        <v>2650</v>
      </c>
      <c r="Y72" s="17" t="s">
        <v>991</v>
      </c>
      <c r="Z72" s="27" t="s">
        <v>2773</v>
      </c>
      <c r="AA72" s="27" t="s">
        <v>2829</v>
      </c>
      <c r="AC72" s="27" t="s">
        <v>2976</v>
      </c>
      <c r="AI72" s="17" t="s">
        <v>838</v>
      </c>
      <c r="AK72" s="27" t="s">
        <v>3204</v>
      </c>
      <c r="AL72" s="27" t="s">
        <v>3269</v>
      </c>
      <c r="AO72" s="27" t="s">
        <v>3333</v>
      </c>
      <c r="AS72" s="27" t="s">
        <v>3459</v>
      </c>
      <c r="AT72" s="17" t="s">
        <v>348</v>
      </c>
      <c r="AX72" s="17" t="s">
        <v>648</v>
      </c>
      <c r="BA72" s="17" t="s">
        <v>1174</v>
      </c>
    </row>
    <row r="73" spans="1:53" x14ac:dyDescent="0.25">
      <c r="D73" s="17" t="s">
        <v>1128</v>
      </c>
      <c r="K73" s="17" t="s">
        <v>464</v>
      </c>
      <c r="O73" s="17" t="s">
        <v>843</v>
      </c>
      <c r="P73" s="17" t="s">
        <v>987</v>
      </c>
      <c r="Q73" s="27" t="s">
        <v>2362</v>
      </c>
      <c r="R73" s="27" t="s">
        <v>2441</v>
      </c>
      <c r="S73" s="27" t="s">
        <v>2515</v>
      </c>
      <c r="X73" s="27" t="s">
        <v>2651</v>
      </c>
      <c r="Y73" s="17" t="s">
        <v>1022</v>
      </c>
      <c r="Z73" s="17" t="s">
        <v>1078</v>
      </c>
      <c r="AA73" s="27" t="s">
        <v>2830</v>
      </c>
      <c r="AC73" s="27" t="s">
        <v>2977</v>
      </c>
      <c r="AI73" s="27" t="s">
        <v>3100</v>
      </c>
      <c r="AK73" s="27" t="s">
        <v>3205</v>
      </c>
      <c r="AL73" s="17" t="s">
        <v>1077</v>
      </c>
      <c r="AO73" s="17" t="s">
        <v>952</v>
      </c>
      <c r="AS73" s="27" t="s">
        <v>3460</v>
      </c>
      <c r="AT73" s="27" t="s">
        <v>3512</v>
      </c>
      <c r="AX73" s="27" t="s">
        <v>3691</v>
      </c>
      <c r="BA73" s="27" t="s">
        <v>3821</v>
      </c>
    </row>
    <row r="74" spans="1:53" x14ac:dyDescent="0.25">
      <c r="D74" s="27" t="s">
        <v>1960</v>
      </c>
      <c r="K74" s="27" t="s">
        <v>2091</v>
      </c>
      <c r="O74" s="27" t="s">
        <v>2237</v>
      </c>
      <c r="P74" s="27" t="s">
        <v>2295</v>
      </c>
      <c r="Q74" s="27" t="s">
        <v>2363</v>
      </c>
      <c r="R74" s="27" t="s">
        <v>2442</v>
      </c>
      <c r="S74" s="27" t="s">
        <v>2518</v>
      </c>
      <c r="X74" s="17" t="s">
        <v>942</v>
      </c>
      <c r="Y74" s="17" t="s">
        <v>1033</v>
      </c>
      <c r="Z74" s="27" t="s">
        <v>2774</v>
      </c>
      <c r="AA74" s="17" t="s">
        <v>782</v>
      </c>
      <c r="AC74" s="27" t="s">
        <v>2978</v>
      </c>
      <c r="AI74" s="17" t="s">
        <v>848</v>
      </c>
      <c r="AK74" s="27" t="s">
        <v>3206</v>
      </c>
      <c r="AL74" s="17" t="s">
        <v>1111</v>
      </c>
      <c r="AO74" s="17" t="s">
        <v>958</v>
      </c>
      <c r="AS74" s="17" t="s">
        <v>921</v>
      </c>
      <c r="AT74" s="17" t="s">
        <v>363</v>
      </c>
      <c r="AX74" s="27" t="s">
        <v>3692</v>
      </c>
    </row>
    <row r="75" spans="1:53" x14ac:dyDescent="0.25">
      <c r="D75" s="27" t="s">
        <v>1961</v>
      </c>
      <c r="K75" s="17" t="s">
        <v>476</v>
      </c>
      <c r="O75" s="17" t="s">
        <v>851</v>
      </c>
      <c r="P75" s="17" t="s">
        <v>1020</v>
      </c>
      <c r="Q75" s="27" t="s">
        <v>2364</v>
      </c>
      <c r="R75" s="27" t="s">
        <v>2443</v>
      </c>
      <c r="S75" s="27" t="s">
        <v>2519</v>
      </c>
      <c r="X75" s="27" t="s">
        <v>2653</v>
      </c>
      <c r="Y75" s="27" t="s">
        <v>2707</v>
      </c>
      <c r="Z75" s="27" t="s">
        <v>2775</v>
      </c>
      <c r="AA75" s="27" t="s">
        <v>2831</v>
      </c>
      <c r="AC75" s="27" t="s">
        <v>2979</v>
      </c>
      <c r="AI75" s="17" t="s">
        <v>863</v>
      </c>
      <c r="AK75" s="27" t="s">
        <v>3207</v>
      </c>
      <c r="AL75" s="27" t="s">
        <v>3270</v>
      </c>
      <c r="AO75" s="27" t="s">
        <v>3334</v>
      </c>
      <c r="AS75" s="17" t="s">
        <v>924</v>
      </c>
      <c r="AT75" s="27" t="s">
        <v>3513</v>
      </c>
      <c r="AX75" s="17" t="s">
        <v>655</v>
      </c>
    </row>
    <row r="76" spans="1:53" x14ac:dyDescent="0.25">
      <c r="D76" s="27" t="s">
        <v>1962</v>
      </c>
      <c r="K76" s="17" t="s">
        <v>483</v>
      </c>
      <c r="O76" s="27" t="s">
        <v>2238</v>
      </c>
      <c r="P76" s="27" t="s">
        <v>2296</v>
      </c>
      <c r="Q76" s="17" t="s">
        <v>867</v>
      </c>
      <c r="R76" s="17" t="s">
        <v>883</v>
      </c>
      <c r="S76" s="27" t="s">
        <v>2520</v>
      </c>
      <c r="X76" s="27" t="s">
        <v>2654</v>
      </c>
      <c r="Y76" s="27" t="s">
        <v>2708</v>
      </c>
      <c r="Z76" s="27" t="s">
        <v>2776</v>
      </c>
      <c r="AA76" s="27" t="s">
        <v>2832</v>
      </c>
      <c r="AC76" s="27" t="s">
        <v>2980</v>
      </c>
      <c r="AI76" s="27" t="s">
        <v>3101</v>
      </c>
      <c r="AK76" s="27" t="s">
        <v>3208</v>
      </c>
      <c r="AL76" s="27" t="s">
        <v>3271</v>
      </c>
      <c r="AO76" s="17" t="s">
        <v>1095</v>
      </c>
      <c r="AS76" s="17" t="s">
        <v>938</v>
      </c>
      <c r="AT76" s="27" t="s">
        <v>3514</v>
      </c>
      <c r="AX76" s="27" t="s">
        <v>3693</v>
      </c>
    </row>
    <row r="77" spans="1:53" x14ac:dyDescent="0.25">
      <c r="K77" s="17" t="s">
        <v>502</v>
      </c>
      <c r="O77" s="27" t="s">
        <v>2239</v>
      </c>
      <c r="P77" s="27" t="s">
        <v>2297</v>
      </c>
      <c r="Q77" s="27" t="s">
        <v>2365</v>
      </c>
      <c r="R77" s="27" t="s">
        <v>2444</v>
      </c>
      <c r="S77" s="27" t="s">
        <v>2521</v>
      </c>
      <c r="X77" s="27" t="s">
        <v>2655</v>
      </c>
      <c r="Y77" s="27" t="s">
        <v>2709</v>
      </c>
      <c r="Z77" s="27" t="s">
        <v>2777</v>
      </c>
      <c r="AA77" s="17" t="s">
        <v>817</v>
      </c>
      <c r="AC77" s="27" t="s">
        <v>2981</v>
      </c>
      <c r="AI77" s="17" t="s">
        <v>907</v>
      </c>
      <c r="AK77" s="17" t="s">
        <v>1031</v>
      </c>
      <c r="AL77" s="27" t="s">
        <v>3272</v>
      </c>
      <c r="AO77" s="27" t="s">
        <v>3335</v>
      </c>
      <c r="AS77" s="27" t="s">
        <v>3461</v>
      </c>
      <c r="AT77" s="27" t="s">
        <v>3515</v>
      </c>
      <c r="AX77" s="17" t="s">
        <v>674</v>
      </c>
    </row>
    <row r="78" spans="1:53" x14ac:dyDescent="0.25">
      <c r="K78" s="27" t="s">
        <v>2092</v>
      </c>
      <c r="O78" s="27" t="s">
        <v>2240</v>
      </c>
      <c r="P78" s="17" t="s">
        <v>1042</v>
      </c>
      <c r="Q78" s="17" t="s">
        <v>872</v>
      </c>
      <c r="R78" s="27" t="s">
        <v>2445</v>
      </c>
      <c r="S78" s="27" t="s">
        <v>2522</v>
      </c>
      <c r="X78" s="27" t="s">
        <v>2652</v>
      </c>
      <c r="Y78" s="27" t="s">
        <v>2710</v>
      </c>
      <c r="Z78" s="27" t="s">
        <v>2778</v>
      </c>
      <c r="AA78" s="27" t="s">
        <v>2833</v>
      </c>
      <c r="AC78" s="17" t="s">
        <v>968</v>
      </c>
      <c r="AI78" s="27" t="s">
        <v>3102</v>
      </c>
      <c r="AK78" s="17" t="s">
        <v>1044</v>
      </c>
      <c r="AL78" s="27" t="s">
        <v>3273</v>
      </c>
      <c r="AO78" s="17" t="s">
        <v>1105</v>
      </c>
      <c r="AS78" s="17" t="s">
        <v>980</v>
      </c>
      <c r="AT78" s="27" t="s">
        <v>3516</v>
      </c>
      <c r="AX78" s="17" t="s">
        <v>675</v>
      </c>
    </row>
    <row r="79" spans="1:53" x14ac:dyDescent="0.25">
      <c r="K79" s="27" t="s">
        <v>2093</v>
      </c>
      <c r="O79" s="27" t="s">
        <v>2241</v>
      </c>
      <c r="P79" s="27" t="s">
        <v>2298</v>
      </c>
      <c r="Q79" s="17" t="s">
        <v>884</v>
      </c>
      <c r="R79" s="27" t="s">
        <v>2446</v>
      </c>
      <c r="S79" s="27" t="s">
        <v>2523</v>
      </c>
      <c r="X79" s="17" t="s">
        <v>1014</v>
      </c>
      <c r="Y79" s="27" t="s">
        <v>2711</v>
      </c>
      <c r="Z79" s="27" t="s">
        <v>2779</v>
      </c>
      <c r="AA79" s="27" t="s">
        <v>2834</v>
      </c>
      <c r="AC79" s="17" t="s">
        <v>969</v>
      </c>
      <c r="AI79" s="27" t="s">
        <v>3103</v>
      </c>
      <c r="AK79" s="17" t="s">
        <v>1075</v>
      </c>
      <c r="AO79" s="17" t="s">
        <v>1192</v>
      </c>
      <c r="AS79" s="27" t="s">
        <v>3462</v>
      </c>
      <c r="AT79" s="27" t="s">
        <v>3517</v>
      </c>
      <c r="AX79" s="27" t="s">
        <v>3722</v>
      </c>
    </row>
    <row r="80" spans="1:53" x14ac:dyDescent="0.25">
      <c r="K80" s="17" t="s">
        <v>529</v>
      </c>
      <c r="O80" s="27" t="s">
        <v>2242</v>
      </c>
      <c r="P80" s="17" t="s">
        <v>1064</v>
      </c>
      <c r="Q80" s="27" t="s">
        <v>2366</v>
      </c>
      <c r="R80" s="27" t="s">
        <v>2447</v>
      </c>
      <c r="S80" s="27" t="s">
        <v>2516</v>
      </c>
      <c r="X80" s="27" t="s">
        <v>2656</v>
      </c>
      <c r="Y80" s="17" t="s">
        <v>1109</v>
      </c>
      <c r="Z80" s="27" t="s">
        <v>2780</v>
      </c>
      <c r="AA80" s="27" t="s">
        <v>2835</v>
      </c>
      <c r="AC80" s="27" t="s">
        <v>2982</v>
      </c>
      <c r="AI80" s="17" t="s">
        <v>930</v>
      </c>
      <c r="AK80" s="27" t="s">
        <v>3209</v>
      </c>
      <c r="AS80" s="17" t="s">
        <v>989</v>
      </c>
      <c r="AT80" s="17" t="s">
        <v>383</v>
      </c>
      <c r="AX80" s="17" t="s">
        <v>691</v>
      </c>
    </row>
    <row r="81" spans="11:50" x14ac:dyDescent="0.25">
      <c r="K81" s="27" t="s">
        <v>2094</v>
      </c>
      <c r="O81" s="27" t="s">
        <v>2243</v>
      </c>
      <c r="P81" s="27" t="s">
        <v>2299</v>
      </c>
      <c r="Q81" s="27" t="s">
        <v>2367</v>
      </c>
      <c r="R81" s="27" t="s">
        <v>2448</v>
      </c>
      <c r="S81" s="27" t="s">
        <v>2517</v>
      </c>
      <c r="X81" s="17" t="s">
        <v>1097</v>
      </c>
      <c r="Y81" s="27" t="s">
        <v>2712</v>
      </c>
      <c r="Z81" s="27" t="s">
        <v>2781</v>
      </c>
      <c r="AA81" s="27" t="s">
        <v>2836</v>
      </c>
      <c r="AC81" s="17" t="s">
        <v>982</v>
      </c>
      <c r="AI81" s="17" t="s">
        <v>935</v>
      </c>
      <c r="AK81" s="17" t="s">
        <v>1088</v>
      </c>
      <c r="AS81" s="17" t="s">
        <v>996</v>
      </c>
      <c r="AT81" s="27" t="s">
        <v>3518</v>
      </c>
      <c r="AX81" s="27" t="s">
        <v>3694</v>
      </c>
    </row>
    <row r="82" spans="11:50" x14ac:dyDescent="0.25">
      <c r="K82" s="27" t="s">
        <v>2095</v>
      </c>
      <c r="O82" s="17" t="s">
        <v>927</v>
      </c>
      <c r="P82" s="17" t="s">
        <v>1085</v>
      </c>
      <c r="Q82" s="27" t="s">
        <v>2368</v>
      </c>
      <c r="R82" s="17" t="s">
        <v>918</v>
      </c>
      <c r="S82" s="17" t="s">
        <v>699</v>
      </c>
      <c r="X82" s="17" t="s">
        <v>1143</v>
      </c>
      <c r="Y82" s="27" t="s">
        <v>2713</v>
      </c>
      <c r="Z82" s="27" t="s">
        <v>2782</v>
      </c>
      <c r="AA82" s="27" t="s">
        <v>2837</v>
      </c>
      <c r="AC82" s="27" t="s">
        <v>2983</v>
      </c>
      <c r="AI82" s="27" t="s">
        <v>3104</v>
      </c>
      <c r="AK82" s="27" t="s">
        <v>3210</v>
      </c>
      <c r="AS82" s="27" t="s">
        <v>3463</v>
      </c>
      <c r="AT82" s="27" t="s">
        <v>3519</v>
      </c>
      <c r="AX82" s="27" t="s">
        <v>3695</v>
      </c>
    </row>
    <row r="83" spans="11:50" x14ac:dyDescent="0.25">
      <c r="K83" s="27" t="s">
        <v>2096</v>
      </c>
      <c r="O83" s="27" t="s">
        <v>2244</v>
      </c>
      <c r="P83" s="17" t="s">
        <v>1098</v>
      </c>
      <c r="Q83" s="17" t="s">
        <v>973</v>
      </c>
      <c r="R83" s="27" t="s">
        <v>2449</v>
      </c>
      <c r="S83" s="17" t="s">
        <v>704</v>
      </c>
      <c r="X83" s="17" t="s">
        <v>1145</v>
      </c>
      <c r="Y83" s="17" t="s">
        <v>1132</v>
      </c>
      <c r="Z83" s="17" t="s">
        <v>1194</v>
      </c>
      <c r="AA83" s="27" t="s">
        <v>2838</v>
      </c>
      <c r="AC83" s="27" t="s">
        <v>2984</v>
      </c>
      <c r="AI83" s="27" t="s">
        <v>3105</v>
      </c>
      <c r="AK83" s="27" t="s">
        <v>3211</v>
      </c>
      <c r="AS83" s="17" t="s">
        <v>1043</v>
      </c>
      <c r="AT83" s="27" t="s">
        <v>3520</v>
      </c>
      <c r="AX83" s="17" t="s">
        <v>752</v>
      </c>
    </row>
    <row r="84" spans="11:50" x14ac:dyDescent="0.25">
      <c r="K84" s="27" t="s">
        <v>2097</v>
      </c>
      <c r="O84" s="17" t="s">
        <v>960</v>
      </c>
      <c r="P84" s="17" t="s">
        <v>1102</v>
      </c>
      <c r="Q84" s="27" t="s">
        <v>2369</v>
      </c>
      <c r="R84" s="27" t="s">
        <v>2450</v>
      </c>
      <c r="S84" s="27" t="s">
        <v>2524</v>
      </c>
      <c r="X84" s="27" t="s">
        <v>2657</v>
      </c>
      <c r="Y84" s="27" t="s">
        <v>2714</v>
      </c>
      <c r="AA84" s="17" t="s">
        <v>866</v>
      </c>
      <c r="AC84" s="27" t="s">
        <v>2985</v>
      </c>
      <c r="AI84" s="27" t="s">
        <v>3106</v>
      </c>
      <c r="AK84" s="17" t="s">
        <v>1125</v>
      </c>
      <c r="AS84" s="17" t="s">
        <v>1046</v>
      </c>
      <c r="AT84" s="27" t="s">
        <v>3521</v>
      </c>
      <c r="AX84" s="17" t="s">
        <v>771</v>
      </c>
    </row>
    <row r="85" spans="11:50" x14ac:dyDescent="0.25">
      <c r="K85" s="17" t="s">
        <v>555</v>
      </c>
      <c r="O85" s="27" t="s">
        <v>2245</v>
      </c>
      <c r="P85" s="17" t="s">
        <v>1104</v>
      </c>
      <c r="Q85" s="27" t="s">
        <v>2370</v>
      </c>
      <c r="R85" s="27" t="s">
        <v>2451</v>
      </c>
      <c r="S85" s="27" t="s">
        <v>2525</v>
      </c>
      <c r="Y85" s="27" t="s">
        <v>2715</v>
      </c>
      <c r="AA85" s="17" t="s">
        <v>874</v>
      </c>
      <c r="AC85" s="27" t="s">
        <v>2986</v>
      </c>
      <c r="AI85" s="27" t="s">
        <v>3107</v>
      </c>
      <c r="AK85" s="27" t="s">
        <v>3212</v>
      </c>
      <c r="AS85" s="17" t="s">
        <v>1065</v>
      </c>
      <c r="AT85" s="17" t="s">
        <v>400</v>
      </c>
      <c r="AX85" s="17" t="s">
        <v>775</v>
      </c>
    </row>
    <row r="86" spans="11:50" x14ac:dyDescent="0.25">
      <c r="K86" s="17" t="s">
        <v>597</v>
      </c>
      <c r="O86" s="27" t="s">
        <v>2246</v>
      </c>
      <c r="P86" s="27" t="s">
        <v>2300</v>
      </c>
      <c r="Q86" s="17" t="s">
        <v>1037</v>
      </c>
      <c r="R86" s="27" t="s">
        <v>2452</v>
      </c>
      <c r="S86" s="27" t="s">
        <v>2526</v>
      </c>
      <c r="Y86" s="27" t="s">
        <v>2716</v>
      </c>
      <c r="AA86" s="27" t="s">
        <v>2839</v>
      </c>
      <c r="AC86" s="27" t="s">
        <v>2987</v>
      </c>
      <c r="AI86" s="17" t="s">
        <v>1035</v>
      </c>
      <c r="AK86" s="27" t="s">
        <v>3213</v>
      </c>
      <c r="AS86" s="17" t="s">
        <v>1074</v>
      </c>
      <c r="AT86" s="27" t="s">
        <v>3522</v>
      </c>
      <c r="AX86" s="17" t="s">
        <v>779</v>
      </c>
    </row>
    <row r="87" spans="11:50" x14ac:dyDescent="0.25">
      <c r="K87" s="17" t="s">
        <v>604</v>
      </c>
      <c r="O87" s="27" t="s">
        <v>2247</v>
      </c>
      <c r="P87" s="27" t="s">
        <v>2301</v>
      </c>
      <c r="Q87" s="27" t="s">
        <v>2371</v>
      </c>
      <c r="R87" s="27" t="s">
        <v>2453</v>
      </c>
      <c r="S87" s="27" t="s">
        <v>2527</v>
      </c>
      <c r="Y87" s="17" t="s">
        <v>1185</v>
      </c>
      <c r="AA87" s="27" t="s">
        <v>2840</v>
      </c>
      <c r="AC87" s="27" t="s">
        <v>2988</v>
      </c>
      <c r="AI87" s="27" t="s">
        <v>3108</v>
      </c>
      <c r="AK87" s="27" t="s">
        <v>3214</v>
      </c>
      <c r="AS87" s="17" t="s">
        <v>1084</v>
      </c>
      <c r="AT87" s="27" t="s">
        <v>3523</v>
      </c>
      <c r="AX87" s="17" t="s">
        <v>787</v>
      </c>
    </row>
    <row r="88" spans="11:50" x14ac:dyDescent="0.25">
      <c r="K88" s="27" t="s">
        <v>2098</v>
      </c>
      <c r="O88" s="17" t="s">
        <v>1013</v>
      </c>
      <c r="P88" s="17" t="s">
        <v>1127</v>
      </c>
      <c r="Q88" s="27" t="s">
        <v>2372</v>
      </c>
      <c r="R88" s="17" t="s">
        <v>978</v>
      </c>
      <c r="S88" s="27" t="s">
        <v>2528</v>
      </c>
      <c r="Y88" s="27" t="s">
        <v>2717</v>
      </c>
      <c r="AA88" s="27" t="s">
        <v>2841</v>
      </c>
      <c r="AC88" s="27" t="s">
        <v>2989</v>
      </c>
      <c r="AI88" s="27" t="s">
        <v>3109</v>
      </c>
      <c r="AK88" s="17" t="s">
        <v>1177</v>
      </c>
      <c r="AS88" s="17" t="s">
        <v>1091</v>
      </c>
      <c r="AT88" s="27" t="s">
        <v>3524</v>
      </c>
      <c r="AX88" s="27" t="s">
        <v>3696</v>
      </c>
    </row>
    <row r="89" spans="11:50" x14ac:dyDescent="0.25">
      <c r="K89" s="17" t="s">
        <v>620</v>
      </c>
      <c r="O89" s="17" t="s">
        <v>1030</v>
      </c>
      <c r="P89" s="17" t="s">
        <v>1129</v>
      </c>
      <c r="Q89" s="27" t="s">
        <v>2373</v>
      </c>
      <c r="R89" s="27" t="s">
        <v>2454</v>
      </c>
      <c r="S89" s="27" t="s">
        <v>2529</v>
      </c>
      <c r="AA89" s="27" t="s">
        <v>2842</v>
      </c>
      <c r="AC89" s="27" t="s">
        <v>2990</v>
      </c>
      <c r="AI89" s="27" t="s">
        <v>3110</v>
      </c>
      <c r="AK89" s="27" t="s">
        <v>3215</v>
      </c>
      <c r="AS89" s="27" t="s">
        <v>3464</v>
      </c>
      <c r="AT89" s="17" t="s">
        <v>416</v>
      </c>
      <c r="AX89" s="27" t="s">
        <v>3697</v>
      </c>
    </row>
    <row r="90" spans="11:50" x14ac:dyDescent="0.25">
      <c r="K90" s="17" t="s">
        <v>624</v>
      </c>
      <c r="O90" s="27" t="s">
        <v>2248</v>
      </c>
      <c r="P90" s="27" t="s">
        <v>2302</v>
      </c>
      <c r="Q90" s="27" t="s">
        <v>2374</v>
      </c>
      <c r="R90" s="17" t="s">
        <v>984</v>
      </c>
      <c r="S90" s="27" t="s">
        <v>2530</v>
      </c>
      <c r="AA90" s="17" t="s">
        <v>911</v>
      </c>
      <c r="AC90" s="17" t="s">
        <v>1133</v>
      </c>
      <c r="AI90" s="27" t="s">
        <v>3111</v>
      </c>
      <c r="AS90" s="27" t="s">
        <v>3465</v>
      </c>
      <c r="AT90" s="27" t="s">
        <v>3525</v>
      </c>
      <c r="AX90" s="27" t="s">
        <v>3723</v>
      </c>
    </row>
    <row r="91" spans="11:50" x14ac:dyDescent="0.25">
      <c r="K91" s="17" t="s">
        <v>629</v>
      </c>
      <c r="O91" s="17" t="s">
        <v>1057</v>
      </c>
      <c r="P91" s="17" t="s">
        <v>1155</v>
      </c>
      <c r="Q91" s="27" t="s">
        <v>2375</v>
      </c>
      <c r="R91" s="27" t="s">
        <v>2455</v>
      </c>
      <c r="S91" s="27" t="s">
        <v>2531</v>
      </c>
      <c r="AA91" s="27" t="s">
        <v>2843</v>
      </c>
      <c r="AC91" s="27" t="s">
        <v>2991</v>
      </c>
      <c r="AI91" s="17" t="s">
        <v>1087</v>
      </c>
      <c r="AS91" s="17" t="s">
        <v>1138</v>
      </c>
      <c r="AT91" s="27" t="s">
        <v>3526</v>
      </c>
      <c r="AX91" s="27" t="s">
        <v>3698</v>
      </c>
    </row>
    <row r="92" spans="11:50" x14ac:dyDescent="0.25">
      <c r="K92" s="17" t="s">
        <v>643</v>
      </c>
      <c r="O92" s="27" t="s">
        <v>2249</v>
      </c>
      <c r="P92" s="27" t="s">
        <v>2303</v>
      </c>
      <c r="Q92" s="17" t="s">
        <v>1120</v>
      </c>
      <c r="R92" s="27" t="s">
        <v>2456</v>
      </c>
      <c r="S92" s="27" t="s">
        <v>2532</v>
      </c>
      <c r="AA92" s="27" t="s">
        <v>2844</v>
      </c>
      <c r="AC92" s="27" t="s">
        <v>2992</v>
      </c>
      <c r="AI92" s="27" t="s">
        <v>3112</v>
      </c>
      <c r="AS92" s="27" t="s">
        <v>3466</v>
      </c>
      <c r="AT92" s="17" t="s">
        <v>425</v>
      </c>
      <c r="AX92" s="27" t="s">
        <v>3699</v>
      </c>
    </row>
    <row r="93" spans="11:50" x14ac:dyDescent="0.25">
      <c r="K93" s="17" t="s">
        <v>650</v>
      </c>
      <c r="O93" s="17" t="s">
        <v>1100</v>
      </c>
      <c r="P93" s="17" t="s">
        <v>1161</v>
      </c>
      <c r="Q93" s="17" t="s">
        <v>1130</v>
      </c>
      <c r="R93" s="27" t="s">
        <v>2457</v>
      </c>
      <c r="S93" s="27" t="s">
        <v>2533</v>
      </c>
      <c r="AA93" s="27" t="s">
        <v>2848</v>
      </c>
      <c r="AC93" s="27" t="s">
        <v>2993</v>
      </c>
      <c r="AI93" s="17" t="s">
        <v>1112</v>
      </c>
      <c r="AS93" s="27" t="s">
        <v>3467</v>
      </c>
      <c r="AT93" s="17" t="s">
        <v>432</v>
      </c>
      <c r="AX93" s="27" t="s">
        <v>3700</v>
      </c>
    </row>
    <row r="94" spans="11:50" x14ac:dyDescent="0.25">
      <c r="K94" s="27" t="s">
        <v>2099</v>
      </c>
      <c r="O94" s="27" t="s">
        <v>2250</v>
      </c>
      <c r="Q94" s="27" t="s">
        <v>2376</v>
      </c>
      <c r="R94" s="27" t="s">
        <v>2458</v>
      </c>
      <c r="S94" s="17" t="s">
        <v>801</v>
      </c>
      <c r="AA94" s="27" t="s">
        <v>2849</v>
      </c>
      <c r="AC94" s="27" t="s">
        <v>2994</v>
      </c>
      <c r="AI94" s="27" t="s">
        <v>3113</v>
      </c>
      <c r="AS94" s="27" t="s">
        <v>3468</v>
      </c>
      <c r="AT94" s="27" t="s">
        <v>3527</v>
      </c>
      <c r="AX94" s="27" t="s">
        <v>3701</v>
      </c>
    </row>
    <row r="95" spans="11:50" x14ac:dyDescent="0.25">
      <c r="K95" s="27" t="s">
        <v>2100</v>
      </c>
      <c r="O95" s="27" t="s">
        <v>2251</v>
      </c>
      <c r="Q95" s="27" t="s">
        <v>2377</v>
      </c>
      <c r="R95" s="27" t="s">
        <v>2459</v>
      </c>
      <c r="S95" s="27" t="s">
        <v>2534</v>
      </c>
      <c r="AA95" s="27" t="s">
        <v>2850</v>
      </c>
      <c r="AI95" s="27" t="s">
        <v>3114</v>
      </c>
      <c r="AS95" s="17" t="s">
        <v>1167</v>
      </c>
      <c r="AT95" s="17" t="s">
        <v>435</v>
      </c>
      <c r="AX95" s="17" t="s">
        <v>849</v>
      </c>
    </row>
    <row r="96" spans="11:50" x14ac:dyDescent="0.25">
      <c r="K96" s="17" t="s">
        <v>664</v>
      </c>
      <c r="O96" s="27" t="s">
        <v>2252</v>
      </c>
      <c r="Q96" s="27" t="s">
        <v>2378</v>
      </c>
      <c r="R96" s="27" t="s">
        <v>2460</v>
      </c>
      <c r="S96" s="27" t="s">
        <v>2535</v>
      </c>
      <c r="AA96" s="27" t="s">
        <v>2851</v>
      </c>
      <c r="AI96" s="27" t="s">
        <v>3115</v>
      </c>
      <c r="AS96" s="17" t="s">
        <v>1169</v>
      </c>
      <c r="AT96" s="27" t="s">
        <v>3528</v>
      </c>
      <c r="AX96" s="27" t="s">
        <v>3702</v>
      </c>
    </row>
    <row r="97" spans="11:50" x14ac:dyDescent="0.25">
      <c r="K97" s="17" t="s">
        <v>681</v>
      </c>
      <c r="O97" s="27" t="s">
        <v>2253</v>
      </c>
      <c r="Q97" s="27" t="s">
        <v>2379</v>
      </c>
      <c r="R97" s="17" t="s">
        <v>1045</v>
      </c>
      <c r="S97" s="17" t="s">
        <v>839</v>
      </c>
      <c r="AA97" s="27" t="s">
        <v>2852</v>
      </c>
      <c r="AI97" s="17" t="s">
        <v>1147</v>
      </c>
      <c r="AT97" s="27" t="s">
        <v>3529</v>
      </c>
      <c r="AX97" s="17" t="s">
        <v>878</v>
      </c>
    </row>
    <row r="98" spans="11:50" x14ac:dyDescent="0.25">
      <c r="K98" s="17" t="s">
        <v>698</v>
      </c>
      <c r="O98" s="27" t="s">
        <v>2254</v>
      </c>
      <c r="Q98" s="17" t="s">
        <v>1179</v>
      </c>
      <c r="R98" s="27" t="s">
        <v>2461</v>
      </c>
      <c r="S98" s="27" t="s">
        <v>2536</v>
      </c>
      <c r="AA98" s="27" t="s">
        <v>2853</v>
      </c>
      <c r="AI98" s="27" t="s">
        <v>3116</v>
      </c>
      <c r="AT98" s="27" t="s">
        <v>3530</v>
      </c>
      <c r="AX98" s="17" t="s">
        <v>881</v>
      </c>
    </row>
    <row r="99" spans="11:50" x14ac:dyDescent="0.25">
      <c r="K99" s="17" t="s">
        <v>702</v>
      </c>
      <c r="O99" s="27" t="s">
        <v>2255</v>
      </c>
      <c r="Q99" s="27" t="s">
        <v>2380</v>
      </c>
      <c r="R99" s="27" t="s">
        <v>2462</v>
      </c>
      <c r="S99" s="27" t="s">
        <v>2537</v>
      </c>
      <c r="AA99" s="27" t="s">
        <v>2845</v>
      </c>
      <c r="AI99" s="27" t="s">
        <v>3117</v>
      </c>
      <c r="AT99" s="27" t="s">
        <v>3531</v>
      </c>
      <c r="AX99" s="17" t="s">
        <v>886</v>
      </c>
    </row>
    <row r="100" spans="11:50" x14ac:dyDescent="0.25">
      <c r="K100" s="17" t="s">
        <v>714</v>
      </c>
      <c r="O100" s="17" t="s">
        <v>1164</v>
      </c>
      <c r="Q100" s="27" t="s">
        <v>2381</v>
      </c>
      <c r="R100" s="17" t="s">
        <v>1110</v>
      </c>
      <c r="S100" s="27" t="s">
        <v>2538</v>
      </c>
      <c r="AA100" s="27" t="s">
        <v>2847</v>
      </c>
      <c r="AI100" s="17" t="s">
        <v>1188</v>
      </c>
      <c r="AT100" s="27" t="s">
        <v>3532</v>
      </c>
      <c r="AX100" s="27" t="s">
        <v>3703</v>
      </c>
    </row>
    <row r="101" spans="11:50" x14ac:dyDescent="0.25">
      <c r="K101" s="27" t="s">
        <v>2101</v>
      </c>
      <c r="O101" s="17" t="s">
        <v>1166</v>
      </c>
      <c r="R101" s="27" t="s">
        <v>2463</v>
      </c>
      <c r="S101" s="27" t="s">
        <v>2539</v>
      </c>
      <c r="AA101" s="17" t="s">
        <v>1010</v>
      </c>
      <c r="AI101" s="27" t="s">
        <v>3118</v>
      </c>
      <c r="AT101" s="17" t="s">
        <v>462</v>
      </c>
      <c r="AX101" s="17" t="s">
        <v>888</v>
      </c>
    </row>
    <row r="102" spans="11:50" x14ac:dyDescent="0.25">
      <c r="K102" s="27" t="s">
        <v>2102</v>
      </c>
      <c r="O102" s="17" t="s">
        <v>1173</v>
      </c>
      <c r="R102" s="27" t="s">
        <v>2464</v>
      </c>
      <c r="S102" s="27" t="s">
        <v>2540</v>
      </c>
      <c r="AA102" s="17" t="s">
        <v>1021</v>
      </c>
      <c r="AT102" s="17" t="s">
        <v>465</v>
      </c>
      <c r="AX102" s="17" t="s">
        <v>890</v>
      </c>
    </row>
    <row r="103" spans="11:50" x14ac:dyDescent="0.25">
      <c r="K103" s="17" t="s">
        <v>738</v>
      </c>
      <c r="O103" s="17" t="s">
        <v>1180</v>
      </c>
      <c r="R103" s="27" t="s">
        <v>2465</v>
      </c>
      <c r="S103" s="27" t="s">
        <v>2541</v>
      </c>
      <c r="AA103" s="17" t="s">
        <v>1023</v>
      </c>
      <c r="AT103" s="27" t="s">
        <v>3533</v>
      </c>
      <c r="AX103" s="17" t="s">
        <v>895</v>
      </c>
    </row>
    <row r="104" spans="11:50" x14ac:dyDescent="0.25">
      <c r="K104" s="27" t="s">
        <v>2103</v>
      </c>
      <c r="R104" s="27" t="s">
        <v>2466</v>
      </c>
      <c r="S104" s="27" t="s">
        <v>2542</v>
      </c>
      <c r="AA104" s="27" t="s">
        <v>2846</v>
      </c>
      <c r="AT104" s="27" t="s">
        <v>3534</v>
      </c>
      <c r="AX104" s="17" t="s">
        <v>903</v>
      </c>
    </row>
    <row r="105" spans="11:50" x14ac:dyDescent="0.25">
      <c r="K105" s="17" t="s">
        <v>755</v>
      </c>
      <c r="R105" s="27" t="s">
        <v>2467</v>
      </c>
      <c r="S105" s="27" t="s">
        <v>2543</v>
      </c>
      <c r="AA105" s="27" t="s">
        <v>2854</v>
      </c>
      <c r="AT105" s="27" t="s">
        <v>3535</v>
      </c>
      <c r="AX105" s="17" t="s">
        <v>910</v>
      </c>
    </row>
    <row r="106" spans="11:50" x14ac:dyDescent="0.25">
      <c r="K106" s="17" t="s">
        <v>763</v>
      </c>
      <c r="R106" s="17" t="s">
        <v>1186</v>
      </c>
      <c r="S106" s="17" t="s">
        <v>974</v>
      </c>
      <c r="AA106" s="27" t="s">
        <v>2855</v>
      </c>
      <c r="AT106" s="17" t="s">
        <v>474</v>
      </c>
      <c r="AX106" s="17" t="s">
        <v>915</v>
      </c>
    </row>
    <row r="107" spans="11:50" x14ac:dyDescent="0.25">
      <c r="K107" s="17" t="s">
        <v>764</v>
      </c>
      <c r="S107" s="17" t="s">
        <v>988</v>
      </c>
      <c r="AA107" s="27" t="s">
        <v>2856</v>
      </c>
      <c r="AT107" s="27" t="s">
        <v>3536</v>
      </c>
      <c r="AX107" s="27" t="s">
        <v>3704</v>
      </c>
    </row>
    <row r="108" spans="11:50" x14ac:dyDescent="0.25">
      <c r="K108" s="17" t="s">
        <v>780</v>
      </c>
      <c r="S108" s="27" t="s">
        <v>2544</v>
      </c>
      <c r="AA108" s="27" t="s">
        <v>2857</v>
      </c>
      <c r="AT108" s="27" t="s">
        <v>3537</v>
      </c>
      <c r="AX108" s="17" t="s">
        <v>922</v>
      </c>
    </row>
    <row r="109" spans="11:50" x14ac:dyDescent="0.25">
      <c r="K109" s="17" t="s">
        <v>793</v>
      </c>
      <c r="S109" s="17" t="s">
        <v>1006</v>
      </c>
      <c r="AA109" s="27" t="s">
        <v>2858</v>
      </c>
      <c r="AT109" s="17" t="s">
        <v>489</v>
      </c>
      <c r="AX109" s="17" t="s">
        <v>923</v>
      </c>
    </row>
    <row r="110" spans="11:50" x14ac:dyDescent="0.25">
      <c r="K110" s="17" t="s">
        <v>795</v>
      </c>
      <c r="S110" s="27" t="s">
        <v>2545</v>
      </c>
      <c r="AA110" s="27" t="s">
        <v>2859</v>
      </c>
      <c r="AT110" s="27" t="s">
        <v>3538</v>
      </c>
      <c r="AX110" s="27" t="s">
        <v>3705</v>
      </c>
    </row>
    <row r="111" spans="11:50" x14ac:dyDescent="0.25">
      <c r="K111" s="17" t="s">
        <v>834</v>
      </c>
      <c r="S111" s="27" t="s">
        <v>2546</v>
      </c>
      <c r="AA111" s="17" t="s">
        <v>1122</v>
      </c>
      <c r="AT111" s="27" t="s">
        <v>3539</v>
      </c>
      <c r="AX111" s="17" t="s">
        <v>931</v>
      </c>
    </row>
    <row r="112" spans="11:50" x14ac:dyDescent="0.25">
      <c r="K112" s="17" t="s">
        <v>836</v>
      </c>
      <c r="S112" s="17" t="s">
        <v>1072</v>
      </c>
      <c r="AA112" s="27" t="s">
        <v>2860</v>
      </c>
      <c r="AT112" s="17" t="s">
        <v>497</v>
      </c>
      <c r="AX112" s="27" t="s">
        <v>3706</v>
      </c>
    </row>
    <row r="113" spans="11:50" x14ac:dyDescent="0.25">
      <c r="K113" s="17" t="s">
        <v>854</v>
      </c>
      <c r="S113" s="17" t="s">
        <v>1073</v>
      </c>
      <c r="AA113" s="27" t="s">
        <v>2861</v>
      </c>
      <c r="AT113" s="27" t="s">
        <v>3540</v>
      </c>
      <c r="AX113" s="17" t="s">
        <v>943</v>
      </c>
    </row>
    <row r="114" spans="11:50" x14ac:dyDescent="0.25">
      <c r="K114" s="27" t="s">
        <v>2104</v>
      </c>
      <c r="S114" s="27" t="s">
        <v>2547</v>
      </c>
      <c r="AA114" s="17" t="s">
        <v>1152</v>
      </c>
      <c r="AT114" s="27" t="s">
        <v>3541</v>
      </c>
      <c r="AX114" s="17" t="s">
        <v>976</v>
      </c>
    </row>
    <row r="115" spans="11:50" x14ac:dyDescent="0.25">
      <c r="K115" s="17" t="s">
        <v>858</v>
      </c>
      <c r="S115" s="17" t="s">
        <v>1121</v>
      </c>
      <c r="AA115" s="27" t="s">
        <v>2862</v>
      </c>
      <c r="AT115" s="27" t="s">
        <v>3542</v>
      </c>
      <c r="AX115" s="27" t="s">
        <v>3707</v>
      </c>
    </row>
    <row r="116" spans="11:50" x14ac:dyDescent="0.25">
      <c r="K116" s="27" t="s">
        <v>2105</v>
      </c>
      <c r="S116" s="27" t="s">
        <v>2548</v>
      </c>
      <c r="AA116" s="27" t="s">
        <v>2863</v>
      </c>
      <c r="AT116" s="17" t="s">
        <v>508</v>
      </c>
      <c r="AX116" s="27" t="s">
        <v>3708</v>
      </c>
    </row>
    <row r="117" spans="11:50" x14ac:dyDescent="0.25">
      <c r="K117" s="17" t="s">
        <v>894</v>
      </c>
      <c r="S117" s="27" t="s">
        <v>2549</v>
      </c>
      <c r="AT117" s="17" t="s">
        <v>509</v>
      </c>
      <c r="AX117" s="27" t="s">
        <v>3709</v>
      </c>
    </row>
    <row r="118" spans="11:50" x14ac:dyDescent="0.25">
      <c r="K118" s="27" t="s">
        <v>2106</v>
      </c>
      <c r="S118" s="27" t="s">
        <v>2550</v>
      </c>
      <c r="AT118" s="27" t="s">
        <v>3543</v>
      </c>
      <c r="AX118" s="17" t="s">
        <v>1008</v>
      </c>
    </row>
    <row r="119" spans="11:50" x14ac:dyDescent="0.25">
      <c r="K119" s="27" t="s">
        <v>2107</v>
      </c>
      <c r="S119" s="27" t="s">
        <v>2551</v>
      </c>
      <c r="AT119" s="17" t="s">
        <v>518</v>
      </c>
      <c r="AX119" s="17" t="s">
        <v>1028</v>
      </c>
    </row>
    <row r="120" spans="11:50" x14ac:dyDescent="0.25">
      <c r="K120" s="27" t="s">
        <v>2108</v>
      </c>
      <c r="S120" s="27" t="s">
        <v>2552</v>
      </c>
      <c r="AT120" s="27" t="s">
        <v>3544</v>
      </c>
      <c r="AX120" s="17" t="s">
        <v>1032</v>
      </c>
    </row>
    <row r="121" spans="11:50" x14ac:dyDescent="0.25">
      <c r="K121" s="27" t="s">
        <v>2109</v>
      </c>
      <c r="S121" s="17" t="s">
        <v>1181</v>
      </c>
      <c r="AT121" s="27" t="s">
        <v>3545</v>
      </c>
      <c r="AX121" s="17" t="s">
        <v>1039</v>
      </c>
    </row>
    <row r="122" spans="11:50" x14ac:dyDescent="0.25">
      <c r="K122" s="17" t="s">
        <v>916</v>
      </c>
      <c r="AT122" s="27" t="s">
        <v>3546</v>
      </c>
      <c r="AX122" s="27" t="s">
        <v>3710</v>
      </c>
    </row>
    <row r="123" spans="11:50" x14ac:dyDescent="0.25">
      <c r="K123" s="17" t="s">
        <v>928</v>
      </c>
      <c r="AT123" s="27" t="s">
        <v>3547</v>
      </c>
      <c r="AX123" s="17" t="s">
        <v>1051</v>
      </c>
    </row>
    <row r="124" spans="11:50" x14ac:dyDescent="0.25">
      <c r="K124" s="27" t="s">
        <v>2110</v>
      </c>
      <c r="AT124" s="17" t="s">
        <v>544</v>
      </c>
      <c r="AX124" s="27" t="s">
        <v>3711</v>
      </c>
    </row>
    <row r="125" spans="11:50" x14ac:dyDescent="0.25">
      <c r="K125" s="27" t="s">
        <v>2111</v>
      </c>
      <c r="AT125" s="27" t="s">
        <v>3548</v>
      </c>
      <c r="AX125" s="17" t="s">
        <v>1106</v>
      </c>
    </row>
    <row r="126" spans="11:50" x14ac:dyDescent="0.25">
      <c r="K126" s="27" t="s">
        <v>2112</v>
      </c>
      <c r="AT126" s="27" t="s">
        <v>3549</v>
      </c>
      <c r="AX126" s="17" t="s">
        <v>1126</v>
      </c>
    </row>
    <row r="127" spans="11:50" x14ac:dyDescent="0.25">
      <c r="K127" s="17" t="s">
        <v>1004</v>
      </c>
      <c r="AT127" s="17" t="s">
        <v>553</v>
      </c>
      <c r="AX127" s="17" t="s">
        <v>1140</v>
      </c>
    </row>
    <row r="128" spans="11:50" x14ac:dyDescent="0.25">
      <c r="K128" s="27" t="s">
        <v>2113</v>
      </c>
      <c r="AT128" s="17" t="s">
        <v>558</v>
      </c>
      <c r="AX128" s="17" t="s">
        <v>1149</v>
      </c>
    </row>
    <row r="129" spans="11:50" x14ac:dyDescent="0.25">
      <c r="K129" s="27" t="s">
        <v>2114</v>
      </c>
      <c r="AT129" s="27" t="s">
        <v>3550</v>
      </c>
      <c r="AX129" s="27" t="s">
        <v>3712</v>
      </c>
    </row>
    <row r="130" spans="11:50" x14ac:dyDescent="0.25">
      <c r="K130" s="27" t="s">
        <v>2115</v>
      </c>
      <c r="AT130" s="17" t="s">
        <v>567</v>
      </c>
      <c r="AX130" s="17" t="s">
        <v>1165</v>
      </c>
    </row>
    <row r="131" spans="11:50" x14ac:dyDescent="0.25">
      <c r="K131" s="27" t="s">
        <v>2116</v>
      </c>
      <c r="AT131" s="17" t="s">
        <v>569</v>
      </c>
      <c r="AX131" s="17" t="s">
        <v>1171</v>
      </c>
    </row>
    <row r="132" spans="11:50" x14ac:dyDescent="0.25">
      <c r="K132" s="27" t="s">
        <v>2117</v>
      </c>
      <c r="AT132" s="27" t="s">
        <v>3551</v>
      </c>
      <c r="AX132" s="27" t="s">
        <v>3713</v>
      </c>
    </row>
    <row r="133" spans="11:50" x14ac:dyDescent="0.25">
      <c r="K133" s="27" t="s">
        <v>2118</v>
      </c>
      <c r="AT133" s="27" t="s">
        <v>3552</v>
      </c>
      <c r="AX133" s="27" t="s">
        <v>3714</v>
      </c>
    </row>
    <row r="134" spans="11:50" x14ac:dyDescent="0.25">
      <c r="K134" s="27" t="s">
        <v>2119</v>
      </c>
      <c r="AT134" s="27" t="s">
        <v>3553</v>
      </c>
      <c r="AX134" s="17" t="s">
        <v>1200</v>
      </c>
    </row>
    <row r="135" spans="11:50" x14ac:dyDescent="0.25">
      <c r="K135" s="27" t="s">
        <v>2120</v>
      </c>
      <c r="AT135" s="27" t="s">
        <v>3554</v>
      </c>
    </row>
    <row r="136" spans="11:50" x14ac:dyDescent="0.25">
      <c r="K136" s="17" t="s">
        <v>1060</v>
      </c>
      <c r="AT136" s="27" t="s">
        <v>3555</v>
      </c>
    </row>
    <row r="137" spans="11:50" x14ac:dyDescent="0.25">
      <c r="K137" s="27" t="s">
        <v>2121</v>
      </c>
      <c r="AT137" s="27" t="s">
        <v>3556</v>
      </c>
    </row>
    <row r="138" spans="11:50" x14ac:dyDescent="0.25">
      <c r="K138" s="27" t="s">
        <v>2122</v>
      </c>
      <c r="AT138" s="27" t="s">
        <v>3557</v>
      </c>
    </row>
    <row r="139" spans="11:50" x14ac:dyDescent="0.25">
      <c r="K139" s="27" t="s">
        <v>2123</v>
      </c>
      <c r="AT139" s="27" t="s">
        <v>3558</v>
      </c>
    </row>
    <row r="140" spans="11:50" x14ac:dyDescent="0.25">
      <c r="K140" s="27" t="s">
        <v>2124</v>
      </c>
      <c r="AT140" s="27" t="s">
        <v>3561</v>
      </c>
    </row>
    <row r="141" spans="11:50" x14ac:dyDescent="0.25">
      <c r="K141" s="27" t="s">
        <v>2125</v>
      </c>
      <c r="AT141" s="27" t="s">
        <v>3559</v>
      </c>
    </row>
    <row r="142" spans="11:50" x14ac:dyDescent="0.25">
      <c r="K142" s="27" t="s">
        <v>2126</v>
      </c>
      <c r="AT142" s="27" t="s">
        <v>3560</v>
      </c>
    </row>
    <row r="143" spans="11:50" x14ac:dyDescent="0.25">
      <c r="K143" s="27" t="s">
        <v>2127</v>
      </c>
      <c r="AT143" s="17" t="s">
        <v>599</v>
      </c>
    </row>
    <row r="144" spans="11:50" x14ac:dyDescent="0.25">
      <c r="K144" s="17" t="s">
        <v>1081</v>
      </c>
      <c r="AT144" s="27" t="s">
        <v>3562</v>
      </c>
    </row>
    <row r="145" spans="11:46" x14ac:dyDescent="0.25">
      <c r="K145" s="27" t="s">
        <v>2128</v>
      </c>
      <c r="AT145" s="27" t="s">
        <v>3563</v>
      </c>
    </row>
    <row r="146" spans="11:46" x14ac:dyDescent="0.25">
      <c r="K146" s="27" t="s">
        <v>2129</v>
      </c>
      <c r="AT146" s="27" t="s">
        <v>3564</v>
      </c>
    </row>
    <row r="147" spans="11:46" x14ac:dyDescent="0.25">
      <c r="K147" s="17" t="s">
        <v>1115</v>
      </c>
      <c r="AT147" s="17" t="s">
        <v>625</v>
      </c>
    </row>
    <row r="148" spans="11:46" x14ac:dyDescent="0.25">
      <c r="K148" s="17" t="s">
        <v>1119</v>
      </c>
      <c r="AT148" s="27" t="s">
        <v>3565</v>
      </c>
    </row>
    <row r="149" spans="11:46" x14ac:dyDescent="0.25">
      <c r="K149" s="27" t="s">
        <v>2130</v>
      </c>
      <c r="AT149" s="27" t="s">
        <v>3566</v>
      </c>
    </row>
    <row r="150" spans="11:46" x14ac:dyDescent="0.25">
      <c r="K150" s="27" t="s">
        <v>2131</v>
      </c>
      <c r="AT150" s="27" t="s">
        <v>3567</v>
      </c>
    </row>
    <row r="151" spans="11:46" x14ac:dyDescent="0.25">
      <c r="K151" s="27" t="s">
        <v>2132</v>
      </c>
      <c r="AT151" s="27" t="s">
        <v>3568</v>
      </c>
    </row>
    <row r="152" spans="11:46" x14ac:dyDescent="0.25">
      <c r="K152" s="27" t="s">
        <v>2133</v>
      </c>
      <c r="AT152" s="27" t="s">
        <v>3569</v>
      </c>
    </row>
    <row r="153" spans="11:46" x14ac:dyDescent="0.25">
      <c r="K153" s="27" t="s">
        <v>2134</v>
      </c>
      <c r="AT153" s="17" t="s">
        <v>651</v>
      </c>
    </row>
    <row r="154" spans="11:46" x14ac:dyDescent="0.25">
      <c r="K154" s="27" t="s">
        <v>2135</v>
      </c>
      <c r="AT154" s="17" t="s">
        <v>656</v>
      </c>
    </row>
    <row r="155" spans="11:46" x14ac:dyDescent="0.25">
      <c r="K155" s="27" t="s">
        <v>2136</v>
      </c>
      <c r="AT155" s="27" t="s">
        <v>3572</v>
      </c>
    </row>
    <row r="156" spans="11:46" x14ac:dyDescent="0.25">
      <c r="K156" s="17" t="s">
        <v>1160</v>
      </c>
      <c r="AT156" s="27" t="s">
        <v>3573</v>
      </c>
    </row>
    <row r="157" spans="11:46" x14ac:dyDescent="0.25">
      <c r="K157" s="27" t="s">
        <v>2137</v>
      </c>
      <c r="AT157" s="17" t="s">
        <v>689</v>
      </c>
    </row>
    <row r="158" spans="11:46" x14ac:dyDescent="0.25">
      <c r="K158" s="27" t="s">
        <v>2138</v>
      </c>
      <c r="AT158" s="27" t="s">
        <v>3574</v>
      </c>
    </row>
    <row r="159" spans="11:46" x14ac:dyDescent="0.25">
      <c r="K159" s="27" t="s">
        <v>2139</v>
      </c>
      <c r="AT159" s="27" t="s">
        <v>3575</v>
      </c>
    </row>
    <row r="160" spans="11:46" x14ac:dyDescent="0.25">
      <c r="K160" s="17" t="s">
        <v>1184</v>
      </c>
      <c r="AT160" s="27" t="s">
        <v>3576</v>
      </c>
    </row>
    <row r="161" spans="46:46" x14ac:dyDescent="0.25">
      <c r="AT161" s="27" t="s">
        <v>3570</v>
      </c>
    </row>
    <row r="162" spans="46:46" x14ac:dyDescent="0.25">
      <c r="AT162" s="17" t="s">
        <v>700</v>
      </c>
    </row>
    <row r="163" spans="46:46" x14ac:dyDescent="0.25">
      <c r="AT163" s="27" t="s">
        <v>3571</v>
      </c>
    </row>
    <row r="164" spans="46:46" x14ac:dyDescent="0.25">
      <c r="AT164" s="17" t="s">
        <v>708</v>
      </c>
    </row>
    <row r="165" spans="46:46" x14ac:dyDescent="0.25">
      <c r="AT165" s="27" t="s">
        <v>3577</v>
      </c>
    </row>
    <row r="166" spans="46:46" x14ac:dyDescent="0.25">
      <c r="AT166" s="17" t="s">
        <v>724</v>
      </c>
    </row>
    <row r="167" spans="46:46" x14ac:dyDescent="0.25">
      <c r="AT167" s="27" t="s">
        <v>3578</v>
      </c>
    </row>
    <row r="168" spans="46:46" x14ac:dyDescent="0.25">
      <c r="AT168" s="27" t="s">
        <v>3579</v>
      </c>
    </row>
    <row r="169" spans="46:46" x14ac:dyDescent="0.25">
      <c r="AT169" s="27" t="s">
        <v>3580</v>
      </c>
    </row>
    <row r="170" spans="46:46" x14ac:dyDescent="0.25">
      <c r="AT170" s="27" t="s">
        <v>3581</v>
      </c>
    </row>
    <row r="171" spans="46:46" x14ac:dyDescent="0.25">
      <c r="AT171" s="17" t="s">
        <v>751</v>
      </c>
    </row>
    <row r="172" spans="46:46" x14ac:dyDescent="0.25">
      <c r="AT172" s="27" t="s">
        <v>3582</v>
      </c>
    </row>
    <row r="173" spans="46:46" x14ac:dyDescent="0.25">
      <c r="AT173" s="27" t="s">
        <v>3583</v>
      </c>
    </row>
    <row r="174" spans="46:46" x14ac:dyDescent="0.25">
      <c r="AT174" s="27" t="s">
        <v>3584</v>
      </c>
    </row>
    <row r="175" spans="46:46" x14ac:dyDescent="0.25">
      <c r="AT175" s="27" t="s">
        <v>3585</v>
      </c>
    </row>
    <row r="176" spans="46:46" x14ac:dyDescent="0.25">
      <c r="AT176" s="27" t="s">
        <v>3586</v>
      </c>
    </row>
    <row r="177" spans="46:46" x14ac:dyDescent="0.25">
      <c r="AT177" s="17" t="s">
        <v>783</v>
      </c>
    </row>
    <row r="178" spans="46:46" x14ac:dyDescent="0.25">
      <c r="AT178" s="27" t="s">
        <v>3587</v>
      </c>
    </row>
    <row r="179" spans="46:46" x14ac:dyDescent="0.25">
      <c r="AT179" s="17" t="s">
        <v>790</v>
      </c>
    </row>
    <row r="180" spans="46:46" x14ac:dyDescent="0.25">
      <c r="AT180" s="27" t="s">
        <v>3588</v>
      </c>
    </row>
    <row r="181" spans="46:46" x14ac:dyDescent="0.25">
      <c r="AT181" s="17" t="s">
        <v>802</v>
      </c>
    </row>
    <row r="182" spans="46:46" x14ac:dyDescent="0.25">
      <c r="AT182" s="17" t="s">
        <v>813</v>
      </c>
    </row>
    <row r="183" spans="46:46" x14ac:dyDescent="0.25">
      <c r="AT183" s="27" t="s">
        <v>3589</v>
      </c>
    </row>
    <row r="184" spans="46:46" x14ac:dyDescent="0.25">
      <c r="AT184" s="27" t="s">
        <v>3590</v>
      </c>
    </row>
    <row r="185" spans="46:46" x14ac:dyDescent="0.25">
      <c r="AT185" s="17" t="s">
        <v>830</v>
      </c>
    </row>
    <row r="186" spans="46:46" x14ac:dyDescent="0.25">
      <c r="AT186" s="27" t="s">
        <v>3591</v>
      </c>
    </row>
    <row r="187" spans="46:46" x14ac:dyDescent="0.25">
      <c r="AT187" s="27" t="s">
        <v>3592</v>
      </c>
    </row>
    <row r="188" spans="46:46" x14ac:dyDescent="0.25">
      <c r="AT188" s="27" t="s">
        <v>3593</v>
      </c>
    </row>
    <row r="189" spans="46:46" x14ac:dyDescent="0.25">
      <c r="AT189" s="17" t="s">
        <v>885</v>
      </c>
    </row>
    <row r="190" spans="46:46" x14ac:dyDescent="0.25">
      <c r="AT190" s="27" t="s">
        <v>3594</v>
      </c>
    </row>
    <row r="191" spans="46:46" x14ac:dyDescent="0.25">
      <c r="AT191" s="27" t="s">
        <v>3595</v>
      </c>
    </row>
    <row r="192" spans="46:46" x14ac:dyDescent="0.25">
      <c r="AT192" s="17" t="s">
        <v>906</v>
      </c>
    </row>
    <row r="193" spans="46:46" x14ac:dyDescent="0.25">
      <c r="AT193" s="27" t="s">
        <v>3596</v>
      </c>
    </row>
    <row r="194" spans="46:46" x14ac:dyDescent="0.25">
      <c r="AT194" s="27" t="s">
        <v>3597</v>
      </c>
    </row>
    <row r="195" spans="46:46" x14ac:dyDescent="0.25">
      <c r="AT195" s="27" t="s">
        <v>3598</v>
      </c>
    </row>
    <row r="196" spans="46:46" x14ac:dyDescent="0.25">
      <c r="AT196" s="27" t="s">
        <v>3599</v>
      </c>
    </row>
    <row r="197" spans="46:46" x14ac:dyDescent="0.25">
      <c r="AT197" s="27" t="s">
        <v>3600</v>
      </c>
    </row>
    <row r="198" spans="46:46" x14ac:dyDescent="0.25">
      <c r="AT198" s="27" t="s">
        <v>3601</v>
      </c>
    </row>
    <row r="199" spans="46:46" x14ac:dyDescent="0.25">
      <c r="AT199" s="17" t="s">
        <v>925</v>
      </c>
    </row>
    <row r="200" spans="46:46" x14ac:dyDescent="0.25">
      <c r="AT200" s="17" t="s">
        <v>933</v>
      </c>
    </row>
    <row r="201" spans="46:46" x14ac:dyDescent="0.25">
      <c r="AT201" s="27" t="s">
        <v>3602</v>
      </c>
    </row>
    <row r="202" spans="46:46" x14ac:dyDescent="0.25">
      <c r="AT202" s="17" t="s">
        <v>936</v>
      </c>
    </row>
    <row r="203" spans="46:46" x14ac:dyDescent="0.25">
      <c r="AT203" s="27" t="s">
        <v>3603</v>
      </c>
    </row>
    <row r="204" spans="46:46" x14ac:dyDescent="0.25">
      <c r="AT204" s="27" t="s">
        <v>3604</v>
      </c>
    </row>
    <row r="205" spans="46:46" x14ac:dyDescent="0.25">
      <c r="AT205" s="27" t="s">
        <v>3605</v>
      </c>
    </row>
    <row r="206" spans="46:46" x14ac:dyDescent="0.25">
      <c r="AT206" s="17" t="s">
        <v>957</v>
      </c>
    </row>
    <row r="207" spans="46:46" x14ac:dyDescent="0.25">
      <c r="AT207" s="27" t="s">
        <v>3606</v>
      </c>
    </row>
    <row r="208" spans="46:46" x14ac:dyDescent="0.25">
      <c r="AT208" s="27" t="s">
        <v>3607</v>
      </c>
    </row>
    <row r="209" spans="46:46" x14ac:dyDescent="0.25">
      <c r="AT209" s="27" t="s">
        <v>3608</v>
      </c>
    </row>
    <row r="210" spans="46:46" x14ac:dyDescent="0.25">
      <c r="AT210" s="27" t="s">
        <v>3609</v>
      </c>
    </row>
    <row r="211" spans="46:46" x14ac:dyDescent="0.25">
      <c r="AT211" s="27" t="s">
        <v>3610</v>
      </c>
    </row>
    <row r="212" spans="46:46" x14ac:dyDescent="0.25">
      <c r="AT212" s="27" t="s">
        <v>3611</v>
      </c>
    </row>
    <row r="213" spans="46:46" x14ac:dyDescent="0.25">
      <c r="AT213" s="17" t="s">
        <v>997</v>
      </c>
    </row>
    <row r="214" spans="46:46" x14ac:dyDescent="0.25">
      <c r="AT214" s="17" t="s">
        <v>1002</v>
      </c>
    </row>
    <row r="215" spans="46:46" x14ac:dyDescent="0.25">
      <c r="AT215" s="27" t="s">
        <v>3612</v>
      </c>
    </row>
    <row r="216" spans="46:46" x14ac:dyDescent="0.25">
      <c r="AT216" s="27" t="s">
        <v>3613</v>
      </c>
    </row>
    <row r="217" spans="46:46" x14ac:dyDescent="0.25">
      <c r="AT217" s="27" t="s">
        <v>3614</v>
      </c>
    </row>
    <row r="218" spans="46:46" x14ac:dyDescent="0.25">
      <c r="AT218" s="27" t="s">
        <v>3615</v>
      </c>
    </row>
    <row r="219" spans="46:46" x14ac:dyDescent="0.25">
      <c r="AT219" s="27" t="s">
        <v>3616</v>
      </c>
    </row>
    <row r="220" spans="46:46" x14ac:dyDescent="0.25">
      <c r="AT220" s="27" t="s">
        <v>3617</v>
      </c>
    </row>
    <row r="221" spans="46:46" x14ac:dyDescent="0.25">
      <c r="AT221" s="17" t="s">
        <v>1054</v>
      </c>
    </row>
    <row r="222" spans="46:46" x14ac:dyDescent="0.25">
      <c r="AT222" s="17" t="s">
        <v>1056</v>
      </c>
    </row>
    <row r="223" spans="46:46" x14ac:dyDescent="0.25">
      <c r="AT223" s="27" t="s">
        <v>3618</v>
      </c>
    </row>
    <row r="224" spans="46:46" x14ac:dyDescent="0.25">
      <c r="AT224" s="27" t="s">
        <v>3619</v>
      </c>
    </row>
    <row r="225" spans="46:46" x14ac:dyDescent="0.25">
      <c r="AT225" s="27" t="s">
        <v>3620</v>
      </c>
    </row>
    <row r="226" spans="46:46" x14ac:dyDescent="0.25">
      <c r="AT226" s="27" t="s">
        <v>3621</v>
      </c>
    </row>
    <row r="227" spans="46:46" x14ac:dyDescent="0.25">
      <c r="AT227" s="17" t="s">
        <v>1067</v>
      </c>
    </row>
    <row r="228" spans="46:46" x14ac:dyDescent="0.25">
      <c r="AT228" s="17" t="s">
        <v>1071</v>
      </c>
    </row>
    <row r="229" spans="46:46" x14ac:dyDescent="0.25">
      <c r="AT229" s="27" t="s">
        <v>3622</v>
      </c>
    </row>
    <row r="230" spans="46:46" x14ac:dyDescent="0.25">
      <c r="AT230" s="27" t="s">
        <v>3623</v>
      </c>
    </row>
    <row r="231" spans="46:46" x14ac:dyDescent="0.25">
      <c r="AT231" s="17" t="s">
        <v>1093</v>
      </c>
    </row>
    <row r="232" spans="46:46" x14ac:dyDescent="0.25">
      <c r="AT232" s="27" t="s">
        <v>3624</v>
      </c>
    </row>
    <row r="233" spans="46:46" x14ac:dyDescent="0.25">
      <c r="AT233" s="27" t="s">
        <v>3625</v>
      </c>
    </row>
    <row r="234" spans="46:46" x14ac:dyDescent="0.25">
      <c r="AT234" s="27" t="s">
        <v>3626</v>
      </c>
    </row>
    <row r="235" spans="46:46" x14ac:dyDescent="0.25">
      <c r="AT235" s="27" t="s">
        <v>3627</v>
      </c>
    </row>
    <row r="236" spans="46:46" x14ac:dyDescent="0.25">
      <c r="AT236" s="17" t="s">
        <v>1103</v>
      </c>
    </row>
    <row r="237" spans="46:46" x14ac:dyDescent="0.25">
      <c r="AT237" s="27" t="s">
        <v>3628</v>
      </c>
    </row>
    <row r="238" spans="46:46" x14ac:dyDescent="0.25">
      <c r="AT238" s="17" t="s">
        <v>1117</v>
      </c>
    </row>
    <row r="239" spans="46:46" x14ac:dyDescent="0.25">
      <c r="AT239" s="27" t="s">
        <v>3629</v>
      </c>
    </row>
    <row r="240" spans="46:46" x14ac:dyDescent="0.25">
      <c r="AT240" s="27" t="s">
        <v>3630</v>
      </c>
    </row>
    <row r="241" spans="46:46" x14ac:dyDescent="0.25">
      <c r="AT241" s="17" t="s">
        <v>1150</v>
      </c>
    </row>
    <row r="242" spans="46:46" x14ac:dyDescent="0.25">
      <c r="AT242" s="27" t="s">
        <v>3631</v>
      </c>
    </row>
    <row r="243" spans="46:46" x14ac:dyDescent="0.25">
      <c r="AT243" s="27" t="s">
        <v>3632</v>
      </c>
    </row>
    <row r="244" spans="46:46" x14ac:dyDescent="0.25">
      <c r="AT244" s="17" t="s">
        <v>1162</v>
      </c>
    </row>
    <row r="245" spans="46:46" x14ac:dyDescent="0.25">
      <c r="AT245" s="27" t="s">
        <v>3633</v>
      </c>
    </row>
    <row r="246" spans="46:46" x14ac:dyDescent="0.25">
      <c r="AT246" s="27" t="s">
        <v>3634</v>
      </c>
    </row>
    <row r="247" spans="46:46" x14ac:dyDescent="0.25">
      <c r="AT247" s="17" t="s">
        <v>1168</v>
      </c>
    </row>
    <row r="248" spans="46:46" x14ac:dyDescent="0.25">
      <c r="AT248" s="17" t="s">
        <v>1170</v>
      </c>
    </row>
    <row r="249" spans="46:46" x14ac:dyDescent="0.25">
      <c r="AT249" s="27" t="s">
        <v>3635</v>
      </c>
    </row>
    <row r="250" spans="46:46" x14ac:dyDescent="0.25">
      <c r="AT250" s="17" t="s">
        <v>1176</v>
      </c>
    </row>
    <row r="251" spans="46:46" x14ac:dyDescent="0.25">
      <c r="AT251" s="27" t="s">
        <v>3636</v>
      </c>
    </row>
    <row r="252" spans="46:46" x14ac:dyDescent="0.25">
      <c r="AT252" s="27" t="s">
        <v>3637</v>
      </c>
    </row>
    <row r="253" spans="46:46" x14ac:dyDescent="0.25">
      <c r="AT253" s="27" t="s">
        <v>3638</v>
      </c>
    </row>
    <row r="254" spans="46:46" x14ac:dyDescent="0.25">
      <c r="AT254" s="27" t="s">
        <v>3639</v>
      </c>
    </row>
    <row r="255" spans="46:46" x14ac:dyDescent="0.25">
      <c r="AT255" s="27" t="s">
        <v>3640</v>
      </c>
    </row>
  </sheetData>
  <sheetProtection algorithmName="SHA-512" hashValue="3yyY9Ex+fbQWvKthWZIKcpT0YUJE6iCKOMHCV3I1wq/RHDOLPqF48kfWuxcgPJq56i5Ju2k7t3Pl6emDOSG8NQ==" saltValue="K2UkR2YtK2yle/t8eo7meA==" spinCount="100000" sheet="1" selectLockedCells="1" selectUnlockedCells="1"/>
  <sortState xmlns:xlrd2="http://schemas.microsoft.com/office/spreadsheetml/2017/richdata2" ref="A2:A68">
    <sortCondition ref="A2"/>
  </sortState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C001-052F-468F-BF5E-52D035D21DFF}">
  <dimension ref="A2:D3250"/>
  <sheetViews>
    <sheetView topLeftCell="A3207" workbookViewId="0">
      <selection activeCell="A3207" sqref="A1:XFD1048576"/>
    </sheetView>
  </sheetViews>
  <sheetFormatPr defaultColWidth="9.140625" defaultRowHeight="15" x14ac:dyDescent="0.25"/>
  <cols>
    <col min="1" max="1" width="37" style="17" bestFit="1" customWidth="1"/>
    <col min="2" max="16384" width="9.140625" style="17"/>
  </cols>
  <sheetData>
    <row r="2" spans="1:4" x14ac:dyDescent="0.25">
      <c r="A2" s="26" t="s">
        <v>4</v>
      </c>
      <c r="B2" s="17">
        <v>0.78339999999999999</v>
      </c>
      <c r="C2" s="17" t="s">
        <v>3843</v>
      </c>
      <c r="D2" s="17" t="s">
        <v>1</v>
      </c>
    </row>
    <row r="3" spans="1:4" x14ac:dyDescent="0.25">
      <c r="A3" s="27" t="s">
        <v>3338</v>
      </c>
      <c r="B3" s="17">
        <v>0.83050000000000002</v>
      </c>
      <c r="C3" s="27" t="s">
        <v>1872</v>
      </c>
      <c r="D3" s="17" t="s">
        <v>1356</v>
      </c>
    </row>
    <row r="4" spans="1:4" x14ac:dyDescent="0.25">
      <c r="A4" s="27" t="s">
        <v>3671</v>
      </c>
      <c r="B4" s="17">
        <v>0.76690000000000003</v>
      </c>
      <c r="C4" s="27" t="s">
        <v>1873</v>
      </c>
      <c r="D4" s="17" t="s">
        <v>1363</v>
      </c>
    </row>
    <row r="5" spans="1:4" x14ac:dyDescent="0.25">
      <c r="A5" s="17" t="s">
        <v>5</v>
      </c>
      <c r="B5" s="17">
        <v>0.92420000000000002</v>
      </c>
      <c r="C5" s="17" t="s">
        <v>3843</v>
      </c>
      <c r="D5" s="17" t="s">
        <v>1</v>
      </c>
    </row>
    <row r="6" spans="1:4" x14ac:dyDescent="0.25">
      <c r="A6" s="27" t="s">
        <v>2304</v>
      </c>
      <c r="B6" s="17">
        <v>0.84019999999999995</v>
      </c>
      <c r="C6" s="27" t="s">
        <v>1873</v>
      </c>
      <c r="D6" s="17" t="s">
        <v>1334</v>
      </c>
    </row>
    <row r="7" spans="1:4" x14ac:dyDescent="0.25">
      <c r="A7" s="27" t="s">
        <v>2468</v>
      </c>
      <c r="B7" s="17">
        <v>0.79810000000000003</v>
      </c>
      <c r="C7" s="27" t="s">
        <v>1872</v>
      </c>
      <c r="D7" s="17" t="s">
        <v>1336</v>
      </c>
    </row>
    <row r="8" spans="1:4" x14ac:dyDescent="0.25">
      <c r="A8" s="27" t="s">
        <v>2783</v>
      </c>
      <c r="B8" s="17">
        <v>0.78549999999999998</v>
      </c>
      <c r="C8" s="27" t="s">
        <v>1873</v>
      </c>
      <c r="D8" s="17" t="s">
        <v>1343</v>
      </c>
    </row>
    <row r="9" spans="1:4" x14ac:dyDescent="0.25">
      <c r="A9" s="27" t="s">
        <v>3216</v>
      </c>
      <c r="B9" s="17">
        <v>0.77029999999999998</v>
      </c>
      <c r="C9" s="27" t="s">
        <v>1872</v>
      </c>
      <c r="D9" s="17" t="s">
        <v>1353</v>
      </c>
    </row>
    <row r="10" spans="1:4" x14ac:dyDescent="0.25">
      <c r="A10" s="17" t="s">
        <v>6</v>
      </c>
      <c r="B10" s="17">
        <v>1.0183</v>
      </c>
      <c r="C10" s="17" t="s">
        <v>3843</v>
      </c>
      <c r="D10" s="17" t="s">
        <v>1</v>
      </c>
    </row>
    <row r="11" spans="1:4" x14ac:dyDescent="0.25">
      <c r="A11" s="27" t="s">
        <v>2164</v>
      </c>
      <c r="B11" s="17">
        <v>0.80089999999999995</v>
      </c>
      <c r="C11" s="27" t="s">
        <v>1900</v>
      </c>
      <c r="D11" s="17" t="s">
        <v>1331</v>
      </c>
    </row>
    <row r="12" spans="1:4" x14ac:dyDescent="0.25">
      <c r="A12" s="27" t="s">
        <v>2194</v>
      </c>
      <c r="B12" s="17">
        <v>0.82420000000000004</v>
      </c>
      <c r="C12" s="27" t="s">
        <v>1873</v>
      </c>
      <c r="D12" s="17" t="s">
        <v>1332</v>
      </c>
    </row>
    <row r="13" spans="1:4" x14ac:dyDescent="0.25">
      <c r="A13" s="27" t="s">
        <v>2256</v>
      </c>
      <c r="B13" s="17">
        <v>0.83189999999999997</v>
      </c>
      <c r="C13" s="27" t="s">
        <v>1873</v>
      </c>
      <c r="D13" s="17" t="s">
        <v>1333</v>
      </c>
    </row>
    <row r="14" spans="1:4" x14ac:dyDescent="0.25">
      <c r="A14" s="27" t="s">
        <v>2305</v>
      </c>
      <c r="B14" s="17">
        <v>0.84019999999999995</v>
      </c>
      <c r="C14" s="27" t="s">
        <v>1873</v>
      </c>
      <c r="D14" s="17" t="s">
        <v>1334</v>
      </c>
    </row>
    <row r="15" spans="1:4" x14ac:dyDescent="0.25">
      <c r="A15" s="27" t="s">
        <v>2718</v>
      </c>
      <c r="B15" s="17">
        <v>0.74970000000000003</v>
      </c>
      <c r="C15" s="27" t="s">
        <v>1872</v>
      </c>
      <c r="D15" s="17" t="s">
        <v>1342</v>
      </c>
    </row>
    <row r="16" spans="1:4" x14ac:dyDescent="0.25">
      <c r="A16" s="27" t="s">
        <v>2915</v>
      </c>
      <c r="B16" s="17">
        <v>0.89339999999999997</v>
      </c>
      <c r="C16" s="27" t="s">
        <v>1873</v>
      </c>
      <c r="D16" s="17" t="s">
        <v>1345</v>
      </c>
    </row>
    <row r="17" spans="1:4" x14ac:dyDescent="0.25">
      <c r="A17" s="27" t="s">
        <v>3119</v>
      </c>
      <c r="B17" s="17">
        <v>0.85040000000000004</v>
      </c>
      <c r="C17" s="27" t="s">
        <v>1900</v>
      </c>
      <c r="D17" s="17" t="s">
        <v>1351</v>
      </c>
    </row>
    <row r="18" spans="1:4" x14ac:dyDescent="0.25">
      <c r="A18" s="27" t="s">
        <v>3166</v>
      </c>
      <c r="B18" s="17">
        <v>0.81040000000000001</v>
      </c>
      <c r="C18" s="27" t="s">
        <v>1873</v>
      </c>
      <c r="D18" s="17" t="s">
        <v>1352</v>
      </c>
    </row>
    <row r="19" spans="1:4" x14ac:dyDescent="0.25">
      <c r="A19" s="17" t="s">
        <v>7</v>
      </c>
      <c r="B19" s="17">
        <v>1.0444</v>
      </c>
      <c r="C19" s="17" t="s">
        <v>3843</v>
      </c>
      <c r="D19" s="17" t="s">
        <v>1</v>
      </c>
    </row>
    <row r="20" spans="1:4" x14ac:dyDescent="0.25">
      <c r="A20" s="27" t="s">
        <v>3724</v>
      </c>
      <c r="B20" s="17">
        <v>1.0179</v>
      </c>
      <c r="C20" s="27" t="s">
        <v>1873</v>
      </c>
      <c r="D20" s="17" t="s">
        <v>1364</v>
      </c>
    </row>
    <row r="21" spans="1:4" x14ac:dyDescent="0.25">
      <c r="A21" s="27" t="s">
        <v>3776</v>
      </c>
      <c r="B21" s="17">
        <v>0.88319999999999999</v>
      </c>
      <c r="C21" s="27" t="s">
        <v>1873</v>
      </c>
      <c r="D21" s="17" t="s">
        <v>1366</v>
      </c>
    </row>
    <row r="22" spans="1:4" x14ac:dyDescent="0.25">
      <c r="A22" s="27" t="s">
        <v>3660</v>
      </c>
      <c r="B22" s="17">
        <v>0.96109999999999995</v>
      </c>
      <c r="C22" s="27" t="s">
        <v>1872</v>
      </c>
      <c r="D22" s="17" t="s">
        <v>1361</v>
      </c>
    </row>
    <row r="23" spans="1:4" x14ac:dyDescent="0.25">
      <c r="A23" s="27" t="s">
        <v>3327</v>
      </c>
      <c r="B23" s="17">
        <v>0.4047</v>
      </c>
      <c r="C23" s="27" t="s">
        <v>1873</v>
      </c>
      <c r="D23" s="17" t="s">
        <v>1278</v>
      </c>
    </row>
    <row r="24" spans="1:4" x14ac:dyDescent="0.25">
      <c r="A24" s="27" t="s">
        <v>2140</v>
      </c>
      <c r="B24" s="17">
        <v>0.96109999999999995</v>
      </c>
      <c r="C24" s="17" t="s">
        <v>1873</v>
      </c>
      <c r="D24" s="17" t="s">
        <v>1329</v>
      </c>
    </row>
    <row r="25" spans="1:4" x14ac:dyDescent="0.25">
      <c r="A25" s="27" t="s">
        <v>2141</v>
      </c>
      <c r="B25" s="17">
        <v>0.96109999999999995</v>
      </c>
      <c r="C25" s="17" t="s">
        <v>1873</v>
      </c>
      <c r="D25" s="17" t="s">
        <v>1329</v>
      </c>
    </row>
    <row r="26" spans="1:4" x14ac:dyDescent="0.25">
      <c r="A26" s="27" t="s">
        <v>2142</v>
      </c>
      <c r="B26" s="17">
        <v>0.96109999999999995</v>
      </c>
      <c r="C26" s="17" t="s">
        <v>1873</v>
      </c>
      <c r="D26" s="17" t="s">
        <v>1329</v>
      </c>
    </row>
    <row r="27" spans="1:4" x14ac:dyDescent="0.25">
      <c r="A27" s="17" t="s">
        <v>8</v>
      </c>
      <c r="B27" s="17">
        <v>0.3211</v>
      </c>
      <c r="C27" s="17" t="s">
        <v>3843</v>
      </c>
      <c r="D27" s="17" t="s">
        <v>1</v>
      </c>
    </row>
    <row r="28" spans="1:4" x14ac:dyDescent="0.25">
      <c r="A28" s="17" t="s">
        <v>9</v>
      </c>
      <c r="B28" s="17">
        <v>0.3211</v>
      </c>
      <c r="C28" s="17" t="s">
        <v>3843</v>
      </c>
      <c r="D28" s="17" t="s">
        <v>1</v>
      </c>
    </row>
    <row r="29" spans="1:4" x14ac:dyDescent="0.25">
      <c r="A29" s="17" t="s">
        <v>10</v>
      </c>
      <c r="B29" s="17">
        <v>0.41860000000000003</v>
      </c>
      <c r="C29" s="17" t="s">
        <v>3843</v>
      </c>
      <c r="D29" s="17" t="s">
        <v>1</v>
      </c>
    </row>
    <row r="30" spans="1:4" x14ac:dyDescent="0.25">
      <c r="A30" s="17" t="s">
        <v>1204</v>
      </c>
      <c r="B30" s="17">
        <v>0.41860000000000003</v>
      </c>
      <c r="C30" s="17" t="s">
        <v>3843</v>
      </c>
      <c r="D30" s="17" t="s">
        <v>1</v>
      </c>
    </row>
    <row r="31" spans="1:4" x14ac:dyDescent="0.25">
      <c r="A31" s="17" t="s">
        <v>11</v>
      </c>
      <c r="B31" s="17">
        <v>0.88260000000000005</v>
      </c>
      <c r="C31" s="17" t="s">
        <v>3843</v>
      </c>
      <c r="D31" s="17" t="s">
        <v>1</v>
      </c>
    </row>
    <row r="32" spans="1:4" x14ac:dyDescent="0.25">
      <c r="A32" s="27" t="s">
        <v>2658</v>
      </c>
      <c r="B32" s="17">
        <v>0.90449999999999997</v>
      </c>
      <c r="C32" s="27" t="s">
        <v>1873</v>
      </c>
      <c r="D32" s="17" t="s">
        <v>1341</v>
      </c>
    </row>
    <row r="33" spans="1:4" x14ac:dyDescent="0.25">
      <c r="A33" s="17" t="s">
        <v>12</v>
      </c>
      <c r="B33" s="17">
        <v>0.9194</v>
      </c>
      <c r="C33" s="17" t="s">
        <v>3843</v>
      </c>
      <c r="D33" s="17" t="s">
        <v>1</v>
      </c>
    </row>
    <row r="34" spans="1:4" x14ac:dyDescent="0.25">
      <c r="A34" s="17" t="s">
        <v>13</v>
      </c>
      <c r="B34" s="17">
        <v>0.84340000000000004</v>
      </c>
      <c r="C34" s="17" t="s">
        <v>3843</v>
      </c>
      <c r="D34" s="17" t="s">
        <v>1</v>
      </c>
    </row>
    <row r="35" spans="1:4" x14ac:dyDescent="0.25">
      <c r="A35" s="17" t="s">
        <v>14</v>
      </c>
      <c r="B35" s="17">
        <v>1.7895000000000001</v>
      </c>
      <c r="C35" s="17" t="s">
        <v>3843</v>
      </c>
      <c r="D35" s="17" t="s">
        <v>1</v>
      </c>
    </row>
    <row r="36" spans="1:4" x14ac:dyDescent="0.25">
      <c r="A36" s="27" t="s">
        <v>1984</v>
      </c>
      <c r="B36" s="17">
        <v>1.0081</v>
      </c>
      <c r="C36" s="27" t="s">
        <v>1873</v>
      </c>
      <c r="D36" s="26" t="s">
        <v>1325</v>
      </c>
    </row>
    <row r="37" spans="1:4" x14ac:dyDescent="0.25">
      <c r="A37" s="17" t="s">
        <v>15</v>
      </c>
      <c r="B37" s="17">
        <v>0.82389999999999997</v>
      </c>
      <c r="C37" s="17" t="s">
        <v>3843</v>
      </c>
      <c r="D37" s="17" t="s">
        <v>1</v>
      </c>
    </row>
    <row r="38" spans="1:4" x14ac:dyDescent="0.25">
      <c r="A38" s="27" t="s">
        <v>3822</v>
      </c>
      <c r="B38" s="17">
        <v>0.96020000000000005</v>
      </c>
      <c r="C38" s="27" t="s">
        <v>1873</v>
      </c>
      <c r="D38" s="17" t="s">
        <v>1367</v>
      </c>
    </row>
    <row r="39" spans="1:4" x14ac:dyDescent="0.25">
      <c r="A39" s="17" t="s">
        <v>16</v>
      </c>
      <c r="B39" s="17">
        <v>0.95020000000000004</v>
      </c>
      <c r="C39" s="17" t="s">
        <v>3843</v>
      </c>
      <c r="D39" s="17" t="s">
        <v>1</v>
      </c>
    </row>
    <row r="40" spans="1:4" x14ac:dyDescent="0.25">
      <c r="A40" s="27" t="s">
        <v>2601</v>
      </c>
      <c r="B40" s="17">
        <v>0.83679999999999999</v>
      </c>
      <c r="C40" s="27" t="s">
        <v>1873</v>
      </c>
      <c r="D40" s="17" t="s">
        <v>1340</v>
      </c>
    </row>
    <row r="41" spans="1:4" x14ac:dyDescent="0.25">
      <c r="A41" s="27" t="s">
        <v>2719</v>
      </c>
      <c r="B41" s="17">
        <v>0.74970000000000003</v>
      </c>
      <c r="C41" s="27" t="s">
        <v>1872</v>
      </c>
      <c r="D41" s="17" t="s">
        <v>1342</v>
      </c>
    </row>
    <row r="42" spans="1:4" x14ac:dyDescent="0.25">
      <c r="A42" s="27" t="s">
        <v>1874</v>
      </c>
      <c r="B42" s="17">
        <v>1.2687999999999999</v>
      </c>
      <c r="C42" s="17" t="s">
        <v>1900</v>
      </c>
      <c r="D42" s="17" t="s">
        <v>1321</v>
      </c>
    </row>
    <row r="43" spans="1:4" x14ac:dyDescent="0.25">
      <c r="A43" s="27" t="s">
        <v>1875</v>
      </c>
      <c r="B43" s="17">
        <v>1.2687999999999999</v>
      </c>
      <c r="C43" s="17" t="s">
        <v>1900</v>
      </c>
      <c r="D43" s="17" t="s">
        <v>1321</v>
      </c>
    </row>
    <row r="44" spans="1:4" x14ac:dyDescent="0.25">
      <c r="A44" s="17" t="s">
        <v>17</v>
      </c>
      <c r="B44" s="17">
        <v>0.80149999999999999</v>
      </c>
      <c r="C44" s="17" t="s">
        <v>3843</v>
      </c>
      <c r="D44" s="17" t="s">
        <v>1</v>
      </c>
    </row>
    <row r="45" spans="1:4" x14ac:dyDescent="0.25">
      <c r="A45" s="17" t="s">
        <v>18</v>
      </c>
      <c r="B45" s="17">
        <v>0.878</v>
      </c>
      <c r="C45" s="17" t="s">
        <v>3843</v>
      </c>
      <c r="D45" s="17" t="s">
        <v>1</v>
      </c>
    </row>
    <row r="46" spans="1:4" x14ac:dyDescent="0.25">
      <c r="A46" s="17" t="s">
        <v>19</v>
      </c>
      <c r="B46" s="17">
        <v>1.0197000000000001</v>
      </c>
      <c r="C46" s="17" t="s">
        <v>3843</v>
      </c>
      <c r="D46" s="17" t="s">
        <v>1</v>
      </c>
    </row>
    <row r="47" spans="1:4" x14ac:dyDescent="0.25">
      <c r="A47" s="27" t="s">
        <v>3217</v>
      </c>
      <c r="B47" s="17">
        <v>0.77029999999999998</v>
      </c>
      <c r="C47" s="27" t="s">
        <v>1873</v>
      </c>
      <c r="D47" s="17" t="s">
        <v>1353</v>
      </c>
    </row>
    <row r="48" spans="1:4" x14ac:dyDescent="0.25">
      <c r="A48" s="27" t="s">
        <v>2602</v>
      </c>
      <c r="B48" s="17">
        <v>0.83679999999999999</v>
      </c>
      <c r="C48" s="27" t="s">
        <v>1872</v>
      </c>
      <c r="D48" s="17" t="s">
        <v>1340</v>
      </c>
    </row>
    <row r="49" spans="1:4" x14ac:dyDescent="0.25">
      <c r="A49" s="27" t="s">
        <v>2306</v>
      </c>
      <c r="B49" s="17">
        <v>0.84019999999999995</v>
      </c>
      <c r="C49" s="27" t="s">
        <v>1873</v>
      </c>
      <c r="D49" s="17" t="s">
        <v>1334</v>
      </c>
    </row>
    <row r="50" spans="1:4" x14ac:dyDescent="0.25">
      <c r="A50" s="27" t="s">
        <v>2603</v>
      </c>
      <c r="B50" s="17">
        <v>0.83679999999999999</v>
      </c>
      <c r="C50" s="27" t="s">
        <v>1873</v>
      </c>
      <c r="D50" s="17" t="s">
        <v>1340</v>
      </c>
    </row>
    <row r="51" spans="1:4" x14ac:dyDescent="0.25">
      <c r="A51" s="17" t="s">
        <v>20</v>
      </c>
      <c r="B51" s="17">
        <v>0.86560000000000004</v>
      </c>
      <c r="C51" s="17" t="s">
        <v>3843</v>
      </c>
      <c r="D51" s="17" t="s">
        <v>1</v>
      </c>
    </row>
    <row r="52" spans="1:4" x14ac:dyDescent="0.25">
      <c r="A52" s="27" t="s">
        <v>3041</v>
      </c>
      <c r="B52" s="17">
        <v>0.8448</v>
      </c>
      <c r="C52" s="27" t="s">
        <v>1873</v>
      </c>
      <c r="D52" s="17" t="s">
        <v>1349</v>
      </c>
    </row>
    <row r="53" spans="1:4" x14ac:dyDescent="0.25">
      <c r="A53" s="27" t="s">
        <v>3065</v>
      </c>
      <c r="B53" s="17">
        <v>0.77980000000000005</v>
      </c>
      <c r="C53" s="27" t="s">
        <v>1873</v>
      </c>
      <c r="D53" s="17" t="s">
        <v>1350</v>
      </c>
    </row>
    <row r="54" spans="1:4" x14ac:dyDescent="0.25">
      <c r="A54" s="27" t="s">
        <v>3672</v>
      </c>
      <c r="B54" s="17">
        <v>0.76690000000000003</v>
      </c>
      <c r="C54" s="27" t="s">
        <v>1873</v>
      </c>
      <c r="D54" s="17" t="s">
        <v>1363</v>
      </c>
    </row>
    <row r="55" spans="1:4" x14ac:dyDescent="0.25">
      <c r="A55" s="17" t="s">
        <v>21</v>
      </c>
      <c r="B55" s="17">
        <v>0.85629999999999995</v>
      </c>
      <c r="C55" s="17" t="s">
        <v>3843</v>
      </c>
      <c r="D55" s="17" t="s">
        <v>1</v>
      </c>
    </row>
    <row r="56" spans="1:4" x14ac:dyDescent="0.25">
      <c r="A56" s="17" t="s">
        <v>22</v>
      </c>
      <c r="B56" s="17">
        <v>0.87890000000000001</v>
      </c>
      <c r="C56" s="17" t="s">
        <v>3843</v>
      </c>
      <c r="D56" s="17" t="s">
        <v>1</v>
      </c>
    </row>
    <row r="57" spans="1:4" x14ac:dyDescent="0.25">
      <c r="A57" s="27" t="s">
        <v>2382</v>
      </c>
      <c r="B57" s="17">
        <v>0.76670000000000005</v>
      </c>
      <c r="C57" s="27" t="s">
        <v>1873</v>
      </c>
      <c r="D57" s="17" t="s">
        <v>1335</v>
      </c>
    </row>
    <row r="58" spans="1:4" x14ac:dyDescent="0.25">
      <c r="A58" s="17" t="s">
        <v>23</v>
      </c>
      <c r="B58" s="17">
        <v>0.81530000000000002</v>
      </c>
      <c r="C58" s="17" t="s">
        <v>3843</v>
      </c>
      <c r="D58" s="17" t="s">
        <v>1</v>
      </c>
    </row>
    <row r="59" spans="1:4" x14ac:dyDescent="0.25">
      <c r="A59" s="27" t="s">
        <v>2553</v>
      </c>
      <c r="B59" s="17">
        <v>0.6956</v>
      </c>
      <c r="C59" s="27" t="s">
        <v>1872</v>
      </c>
      <c r="D59" s="17" t="s">
        <v>1337</v>
      </c>
    </row>
    <row r="60" spans="1:4" x14ac:dyDescent="0.25">
      <c r="A60" s="17" t="s">
        <v>24</v>
      </c>
      <c r="B60" s="17">
        <v>0.87009999999999998</v>
      </c>
      <c r="C60" s="17" t="s">
        <v>3843</v>
      </c>
      <c r="D60" s="17" t="s">
        <v>1</v>
      </c>
    </row>
    <row r="61" spans="1:4" x14ac:dyDescent="0.25">
      <c r="A61" s="27" t="s">
        <v>3339</v>
      </c>
      <c r="B61" s="17">
        <v>0.83050000000000002</v>
      </c>
      <c r="C61" s="27" t="s">
        <v>1873</v>
      </c>
      <c r="D61" s="17" t="s">
        <v>1356</v>
      </c>
    </row>
    <row r="62" spans="1:4" x14ac:dyDescent="0.25">
      <c r="A62" s="27" t="s">
        <v>2604</v>
      </c>
      <c r="B62" s="17">
        <v>0.83679999999999999</v>
      </c>
      <c r="C62" s="27" t="s">
        <v>1873</v>
      </c>
      <c r="D62" s="17" t="s">
        <v>1340</v>
      </c>
    </row>
    <row r="63" spans="1:4" x14ac:dyDescent="0.25">
      <c r="A63" s="27" t="s">
        <v>1963</v>
      </c>
      <c r="B63" s="17">
        <v>1.2889999999999999</v>
      </c>
      <c r="C63" s="17" t="s">
        <v>1900</v>
      </c>
      <c r="D63" s="17" t="s">
        <v>1324</v>
      </c>
    </row>
    <row r="64" spans="1:4" x14ac:dyDescent="0.25">
      <c r="A64" s="27" t="s">
        <v>1964</v>
      </c>
      <c r="B64" s="17">
        <v>1.2889999999999999</v>
      </c>
      <c r="C64" s="17" t="s">
        <v>1873</v>
      </c>
      <c r="D64" s="17" t="s">
        <v>1324</v>
      </c>
    </row>
    <row r="65" spans="1:4" x14ac:dyDescent="0.25">
      <c r="A65" s="17" t="s">
        <v>25</v>
      </c>
      <c r="B65" s="17">
        <v>0.92279999999999995</v>
      </c>
      <c r="C65" s="17" t="s">
        <v>3843</v>
      </c>
      <c r="D65" s="17" t="s">
        <v>1</v>
      </c>
    </row>
    <row r="66" spans="1:4" x14ac:dyDescent="0.25">
      <c r="A66" s="17" t="s">
        <v>26</v>
      </c>
      <c r="B66" s="17">
        <v>0.87370000000000003</v>
      </c>
      <c r="C66" s="17" t="s">
        <v>3843</v>
      </c>
      <c r="D66" s="17" t="s">
        <v>1</v>
      </c>
    </row>
    <row r="67" spans="1:4" x14ac:dyDescent="0.25">
      <c r="A67" s="27" t="s">
        <v>2720</v>
      </c>
      <c r="B67" s="17">
        <v>0.74970000000000003</v>
      </c>
      <c r="C67" s="27" t="s">
        <v>1872</v>
      </c>
      <c r="D67" s="17" t="s">
        <v>1342</v>
      </c>
    </row>
    <row r="68" spans="1:4" x14ac:dyDescent="0.25">
      <c r="A68" s="17" t="s">
        <v>27</v>
      </c>
      <c r="B68" s="17">
        <v>0.3211</v>
      </c>
      <c r="C68" s="17" t="s">
        <v>3843</v>
      </c>
      <c r="D68" s="17" t="s">
        <v>1</v>
      </c>
    </row>
    <row r="69" spans="1:4" x14ac:dyDescent="0.25">
      <c r="A69" s="17" t="s">
        <v>28</v>
      </c>
      <c r="B69" s="17">
        <v>1.2290000000000001</v>
      </c>
      <c r="C69" s="17" t="s">
        <v>3843</v>
      </c>
      <c r="D69" s="17" t="s">
        <v>1</v>
      </c>
    </row>
    <row r="70" spans="1:4" x14ac:dyDescent="0.25">
      <c r="A70" s="27" t="s">
        <v>2383</v>
      </c>
      <c r="B70" s="17">
        <v>0.76670000000000005</v>
      </c>
      <c r="C70" s="27" t="s">
        <v>1873</v>
      </c>
      <c r="D70" s="17" t="s">
        <v>1335</v>
      </c>
    </row>
    <row r="71" spans="1:4" x14ac:dyDescent="0.25">
      <c r="A71" s="27" t="s">
        <v>2469</v>
      </c>
      <c r="B71" s="17">
        <v>0.79810000000000003</v>
      </c>
      <c r="C71" s="27" t="s">
        <v>1873</v>
      </c>
      <c r="D71" s="17" t="s">
        <v>1336</v>
      </c>
    </row>
    <row r="72" spans="1:4" x14ac:dyDescent="0.25">
      <c r="A72" s="17" t="s">
        <v>29</v>
      </c>
      <c r="B72" s="17">
        <v>0.88870000000000005</v>
      </c>
      <c r="C72" s="17" t="s">
        <v>3843</v>
      </c>
      <c r="D72" s="17" t="s">
        <v>1</v>
      </c>
    </row>
    <row r="73" spans="1:4" x14ac:dyDescent="0.25">
      <c r="A73" s="17" t="s">
        <v>30</v>
      </c>
      <c r="B73" s="17">
        <v>0.71689999999999998</v>
      </c>
      <c r="C73" s="17" t="s">
        <v>3843</v>
      </c>
      <c r="D73" s="17" t="s">
        <v>1</v>
      </c>
    </row>
    <row r="74" spans="1:4" x14ac:dyDescent="0.25">
      <c r="A74" s="27" t="s">
        <v>3469</v>
      </c>
      <c r="B74" s="17">
        <v>0.81310000000000004</v>
      </c>
      <c r="C74" s="27" t="s">
        <v>1872</v>
      </c>
      <c r="D74" s="17" t="s">
        <v>1359</v>
      </c>
    </row>
    <row r="75" spans="1:4" x14ac:dyDescent="0.25">
      <c r="A75" s="17" t="s">
        <v>31</v>
      </c>
      <c r="B75" s="17">
        <v>0.94910000000000005</v>
      </c>
      <c r="C75" s="17" t="s">
        <v>3843</v>
      </c>
      <c r="D75" s="17" t="s">
        <v>1</v>
      </c>
    </row>
    <row r="76" spans="1:4" x14ac:dyDescent="0.25">
      <c r="A76" s="27" t="s">
        <v>3470</v>
      </c>
      <c r="B76" s="17">
        <v>0.81310000000000004</v>
      </c>
      <c r="C76" s="27" t="s">
        <v>1872</v>
      </c>
      <c r="D76" s="17" t="s">
        <v>1359</v>
      </c>
    </row>
    <row r="77" spans="1:4" x14ac:dyDescent="0.25">
      <c r="A77" s="17" t="s">
        <v>32</v>
      </c>
      <c r="B77" s="17">
        <v>0.84789999999999999</v>
      </c>
      <c r="C77" s="17" t="s">
        <v>3843</v>
      </c>
      <c r="D77" s="17" t="s">
        <v>1</v>
      </c>
    </row>
    <row r="78" spans="1:4" x14ac:dyDescent="0.25">
      <c r="A78" s="27" t="s">
        <v>3471</v>
      </c>
      <c r="B78" s="17">
        <v>0.81310000000000004</v>
      </c>
      <c r="C78" s="27" t="s">
        <v>1872</v>
      </c>
      <c r="D78" s="17" t="s">
        <v>1359</v>
      </c>
    </row>
    <row r="79" spans="1:4" x14ac:dyDescent="0.25">
      <c r="A79" s="17" t="s">
        <v>33</v>
      </c>
      <c r="B79" s="17">
        <v>0.95809999999999995</v>
      </c>
      <c r="C79" s="17" t="s">
        <v>3843</v>
      </c>
      <c r="D79" s="17" t="s">
        <v>1</v>
      </c>
    </row>
    <row r="80" spans="1:4" x14ac:dyDescent="0.25">
      <c r="A80" s="17" t="s">
        <v>34</v>
      </c>
      <c r="B80" s="17">
        <v>1.1355999999999999</v>
      </c>
      <c r="C80" s="17" t="s">
        <v>3843</v>
      </c>
      <c r="D80" s="17" t="s">
        <v>1</v>
      </c>
    </row>
    <row r="81" spans="1:4" x14ac:dyDescent="0.25">
      <c r="A81" s="27" t="s">
        <v>3066</v>
      </c>
      <c r="B81" s="17">
        <v>0.77980000000000005</v>
      </c>
      <c r="C81" s="27" t="s">
        <v>1873</v>
      </c>
      <c r="D81" s="17" t="s">
        <v>1350</v>
      </c>
    </row>
    <row r="82" spans="1:4" x14ac:dyDescent="0.25">
      <c r="A82" s="27" t="s">
        <v>2916</v>
      </c>
      <c r="B82" s="17">
        <v>0.89339999999999997</v>
      </c>
      <c r="C82" s="27" t="s">
        <v>1873</v>
      </c>
      <c r="D82" s="17" t="s">
        <v>1345</v>
      </c>
    </row>
    <row r="83" spans="1:4" x14ac:dyDescent="0.25">
      <c r="A83" s="27" t="s">
        <v>2605</v>
      </c>
      <c r="B83" s="17">
        <v>0.83679999999999999</v>
      </c>
      <c r="C83" s="27" t="s">
        <v>1873</v>
      </c>
      <c r="D83" s="17" t="s">
        <v>1340</v>
      </c>
    </row>
    <row r="84" spans="1:4" x14ac:dyDescent="0.25">
      <c r="A84" s="27" t="s">
        <v>1901</v>
      </c>
      <c r="B84" s="17">
        <v>0.91690000000000005</v>
      </c>
      <c r="C84" s="17" t="s">
        <v>1873</v>
      </c>
      <c r="D84" s="17" t="s">
        <v>1322</v>
      </c>
    </row>
    <row r="85" spans="1:4" x14ac:dyDescent="0.25">
      <c r="A85" s="27" t="s">
        <v>2307</v>
      </c>
      <c r="B85" s="17">
        <v>0.84019999999999995</v>
      </c>
      <c r="C85" s="27" t="s">
        <v>1873</v>
      </c>
      <c r="D85" s="17" t="s">
        <v>1334</v>
      </c>
    </row>
    <row r="86" spans="1:4" x14ac:dyDescent="0.25">
      <c r="A86" s="27" t="s">
        <v>2055</v>
      </c>
      <c r="B86" s="17">
        <v>0.74039999999999995</v>
      </c>
      <c r="C86" s="27" t="s">
        <v>1873</v>
      </c>
      <c r="D86" s="17" t="s">
        <v>1328</v>
      </c>
    </row>
    <row r="87" spans="1:4" x14ac:dyDescent="0.25">
      <c r="A87" s="17" t="s">
        <v>35</v>
      </c>
      <c r="B87" s="17">
        <v>0.87370000000000003</v>
      </c>
      <c r="C87" s="17" t="s">
        <v>3843</v>
      </c>
      <c r="D87" s="17" t="s">
        <v>1</v>
      </c>
    </row>
    <row r="88" spans="1:4" x14ac:dyDescent="0.25">
      <c r="A88" s="17" t="s">
        <v>36</v>
      </c>
      <c r="B88" s="17">
        <v>0.93620000000000003</v>
      </c>
      <c r="C88" s="17" t="s">
        <v>3843</v>
      </c>
      <c r="D88" s="17" t="s">
        <v>1</v>
      </c>
    </row>
    <row r="89" spans="1:4" x14ac:dyDescent="0.25">
      <c r="A89" s="17" t="s">
        <v>37</v>
      </c>
      <c r="B89" s="17">
        <v>1.0183</v>
      </c>
      <c r="C89" s="17" t="s">
        <v>3843</v>
      </c>
      <c r="D89" s="17" t="s">
        <v>1</v>
      </c>
    </row>
    <row r="90" spans="1:4" x14ac:dyDescent="0.25">
      <c r="A90" s="17" t="s">
        <v>38</v>
      </c>
      <c r="B90" s="17">
        <v>0.91849999999999998</v>
      </c>
      <c r="C90" s="17" t="s">
        <v>3843</v>
      </c>
      <c r="D90" s="17" t="s">
        <v>1</v>
      </c>
    </row>
    <row r="91" spans="1:4" x14ac:dyDescent="0.25">
      <c r="A91" s="27" t="s">
        <v>1985</v>
      </c>
      <c r="B91" s="17">
        <v>1.0081</v>
      </c>
      <c r="C91" s="27" t="s">
        <v>1873</v>
      </c>
      <c r="D91" s="17" t="s">
        <v>1325</v>
      </c>
    </row>
    <row r="92" spans="1:4" x14ac:dyDescent="0.25">
      <c r="A92" s="17" t="s">
        <v>39</v>
      </c>
      <c r="B92" s="17">
        <v>0.36459999999999998</v>
      </c>
      <c r="C92" s="17" t="s">
        <v>3843</v>
      </c>
      <c r="D92" s="17" t="s">
        <v>1</v>
      </c>
    </row>
    <row r="93" spans="1:4" x14ac:dyDescent="0.25">
      <c r="A93" s="27" t="s">
        <v>2606</v>
      </c>
      <c r="B93" s="17">
        <v>0.83679999999999999</v>
      </c>
      <c r="C93" s="27" t="s">
        <v>1873</v>
      </c>
      <c r="D93" s="17" t="s">
        <v>1340</v>
      </c>
    </row>
    <row r="94" spans="1:4" x14ac:dyDescent="0.25">
      <c r="A94" s="27" t="s">
        <v>1908</v>
      </c>
      <c r="B94" s="17">
        <v>0.7278</v>
      </c>
      <c r="C94" s="17" t="s">
        <v>1873</v>
      </c>
      <c r="D94" s="17" t="s">
        <v>1323</v>
      </c>
    </row>
    <row r="95" spans="1:4" x14ac:dyDescent="0.25">
      <c r="A95" s="17" t="s">
        <v>40</v>
      </c>
      <c r="B95" s="17">
        <v>1.0197000000000001</v>
      </c>
      <c r="C95" s="17" t="s">
        <v>3843</v>
      </c>
      <c r="D95" s="17" t="s">
        <v>1</v>
      </c>
    </row>
    <row r="96" spans="1:4" x14ac:dyDescent="0.25">
      <c r="A96" s="17" t="s">
        <v>41</v>
      </c>
      <c r="B96" s="17">
        <v>0.85629999999999995</v>
      </c>
      <c r="C96" s="17" t="s">
        <v>3843</v>
      </c>
      <c r="D96" s="17" t="s">
        <v>1</v>
      </c>
    </row>
    <row r="97" spans="1:4" x14ac:dyDescent="0.25">
      <c r="A97" s="17" t="s">
        <v>42</v>
      </c>
      <c r="B97" s="17">
        <v>0.84109999999999996</v>
      </c>
      <c r="C97" s="17" t="s">
        <v>3843</v>
      </c>
      <c r="D97" s="17" t="s">
        <v>1</v>
      </c>
    </row>
    <row r="98" spans="1:4" x14ac:dyDescent="0.25">
      <c r="A98" s="27" t="s">
        <v>2582</v>
      </c>
      <c r="B98" s="17">
        <v>0.84109999999999996</v>
      </c>
      <c r="C98" s="27" t="s">
        <v>1873</v>
      </c>
      <c r="D98" s="17" t="s">
        <v>1338</v>
      </c>
    </row>
    <row r="99" spans="1:4" x14ac:dyDescent="0.25">
      <c r="A99" s="17" t="s">
        <v>43</v>
      </c>
      <c r="B99" s="17">
        <v>0.37519999999999998</v>
      </c>
      <c r="C99" s="17" t="s">
        <v>3843</v>
      </c>
      <c r="D99" s="17" t="s">
        <v>1</v>
      </c>
    </row>
    <row r="100" spans="1:4" x14ac:dyDescent="0.25">
      <c r="A100" s="27" t="s">
        <v>2917</v>
      </c>
      <c r="B100" s="17">
        <v>0.89339999999999997</v>
      </c>
      <c r="C100" s="27" t="s">
        <v>1900</v>
      </c>
      <c r="D100" s="17" t="s">
        <v>1345</v>
      </c>
    </row>
    <row r="101" spans="1:4" x14ac:dyDescent="0.25">
      <c r="A101" s="27" t="s">
        <v>2143</v>
      </c>
      <c r="B101" s="17">
        <v>0.96109999999999995</v>
      </c>
      <c r="C101" s="17" t="s">
        <v>1873</v>
      </c>
      <c r="D101" s="17" t="s">
        <v>1329</v>
      </c>
    </row>
    <row r="102" spans="1:4" x14ac:dyDescent="0.25">
      <c r="A102" s="17" t="s">
        <v>44</v>
      </c>
      <c r="B102" s="17">
        <v>0.79879999999999995</v>
      </c>
      <c r="C102" s="17" t="s">
        <v>3843</v>
      </c>
      <c r="D102" s="17" t="s">
        <v>1</v>
      </c>
    </row>
    <row r="103" spans="1:4" x14ac:dyDescent="0.25">
      <c r="A103" s="27" t="s">
        <v>3067</v>
      </c>
      <c r="B103" s="17">
        <v>0.77980000000000005</v>
      </c>
      <c r="C103" s="27" t="s">
        <v>1873</v>
      </c>
      <c r="D103" s="17" t="s">
        <v>1350</v>
      </c>
    </row>
    <row r="104" spans="1:4" x14ac:dyDescent="0.25">
      <c r="A104" s="27" t="s">
        <v>3167</v>
      </c>
      <c r="B104" s="17">
        <v>0.81040000000000001</v>
      </c>
      <c r="C104" s="27" t="s">
        <v>1873</v>
      </c>
      <c r="D104" s="17" t="s">
        <v>1352</v>
      </c>
    </row>
    <row r="105" spans="1:4" x14ac:dyDescent="0.25">
      <c r="A105" s="27" t="s">
        <v>3777</v>
      </c>
      <c r="B105" s="17">
        <v>0.88319999999999999</v>
      </c>
      <c r="C105" s="27" t="s">
        <v>1873</v>
      </c>
      <c r="D105" s="17" t="s">
        <v>1366</v>
      </c>
    </row>
    <row r="106" spans="1:4" x14ac:dyDescent="0.25">
      <c r="A106" s="27" t="s">
        <v>1909</v>
      </c>
      <c r="B106" s="17">
        <v>0.7278</v>
      </c>
      <c r="C106" s="17" t="s">
        <v>1873</v>
      </c>
      <c r="D106" s="17" t="s">
        <v>1323</v>
      </c>
    </row>
    <row r="107" spans="1:4" x14ac:dyDescent="0.25">
      <c r="A107" s="27" t="s">
        <v>3168</v>
      </c>
      <c r="B107" s="17">
        <v>0.81040000000000001</v>
      </c>
      <c r="C107" s="27" t="s">
        <v>1873</v>
      </c>
      <c r="D107" s="17" t="s">
        <v>1352</v>
      </c>
    </row>
    <row r="108" spans="1:4" x14ac:dyDescent="0.25">
      <c r="A108" s="17" t="s">
        <v>45</v>
      </c>
      <c r="B108" s="17">
        <v>0.8579</v>
      </c>
      <c r="C108" s="17" t="s">
        <v>3843</v>
      </c>
      <c r="D108" s="17" t="s">
        <v>1</v>
      </c>
    </row>
    <row r="109" spans="1:4" x14ac:dyDescent="0.25">
      <c r="A109" s="27" t="s">
        <v>2554</v>
      </c>
      <c r="B109" s="17">
        <v>0.6956</v>
      </c>
      <c r="C109" s="27" t="s">
        <v>1872</v>
      </c>
      <c r="D109" s="17" t="s">
        <v>1337</v>
      </c>
    </row>
    <row r="110" spans="1:4" x14ac:dyDescent="0.25">
      <c r="A110" s="17" t="s">
        <v>46</v>
      </c>
      <c r="B110" s="17">
        <v>0.84319999999999995</v>
      </c>
      <c r="C110" s="17" t="s">
        <v>3843</v>
      </c>
      <c r="D110" s="17" t="s">
        <v>1</v>
      </c>
    </row>
    <row r="111" spans="1:4" x14ac:dyDescent="0.25">
      <c r="A111" s="27" t="s">
        <v>2384</v>
      </c>
      <c r="B111" s="17">
        <v>0.76670000000000005</v>
      </c>
      <c r="C111" s="27" t="s">
        <v>1873</v>
      </c>
      <c r="D111" s="17" t="s">
        <v>1335</v>
      </c>
    </row>
    <row r="112" spans="1:4" x14ac:dyDescent="0.25">
      <c r="A112" s="27" t="s">
        <v>2784</v>
      </c>
      <c r="B112" s="17">
        <v>0.78549999999999998</v>
      </c>
      <c r="C112" s="27" t="s">
        <v>1873</v>
      </c>
      <c r="D112" s="17" t="s">
        <v>1343</v>
      </c>
    </row>
    <row r="113" spans="1:4" x14ac:dyDescent="0.25">
      <c r="A113" s="27" t="s">
        <v>3169</v>
      </c>
      <c r="B113" s="17">
        <v>0.81040000000000001</v>
      </c>
      <c r="C113" s="27" t="s">
        <v>1873</v>
      </c>
      <c r="D113" s="17" t="s">
        <v>1352</v>
      </c>
    </row>
    <row r="114" spans="1:4" x14ac:dyDescent="0.25">
      <c r="A114" s="27" t="s">
        <v>2056</v>
      </c>
      <c r="B114" s="17">
        <v>0.74039999999999995</v>
      </c>
      <c r="C114" s="27" t="s">
        <v>1873</v>
      </c>
      <c r="D114" s="17" t="s">
        <v>1328</v>
      </c>
    </row>
    <row r="115" spans="1:4" x14ac:dyDescent="0.25">
      <c r="A115" s="17" t="s">
        <v>47</v>
      </c>
      <c r="B115" s="17">
        <v>1.2068000000000001</v>
      </c>
      <c r="C115" s="17" t="s">
        <v>3843</v>
      </c>
      <c r="D115" s="17" t="s">
        <v>1</v>
      </c>
    </row>
    <row r="116" spans="1:4" x14ac:dyDescent="0.25">
      <c r="A116" s="27" t="s">
        <v>3218</v>
      </c>
      <c r="B116" s="17">
        <v>0.77029999999999998</v>
      </c>
      <c r="C116" s="27" t="s">
        <v>1872</v>
      </c>
      <c r="D116" s="17" t="s">
        <v>1353</v>
      </c>
    </row>
    <row r="117" spans="1:4" x14ac:dyDescent="0.25">
      <c r="A117" s="27" t="s">
        <v>2721</v>
      </c>
      <c r="B117" s="17">
        <v>0.74970000000000003</v>
      </c>
      <c r="C117" s="27" t="s">
        <v>1872</v>
      </c>
      <c r="D117" s="17" t="s">
        <v>1342</v>
      </c>
    </row>
    <row r="118" spans="1:4" x14ac:dyDescent="0.25">
      <c r="A118" s="27" t="s">
        <v>2785</v>
      </c>
      <c r="B118" s="17">
        <v>0.78549999999999998</v>
      </c>
      <c r="C118" s="27" t="s">
        <v>1873</v>
      </c>
      <c r="D118" s="17" t="s">
        <v>1343</v>
      </c>
    </row>
    <row r="119" spans="1:4" x14ac:dyDescent="0.25">
      <c r="A119" s="27" t="s">
        <v>2308</v>
      </c>
      <c r="B119" s="17">
        <v>0.84019999999999995</v>
      </c>
      <c r="C119" s="27" t="s">
        <v>1873</v>
      </c>
      <c r="D119" s="17" t="s">
        <v>1334</v>
      </c>
    </row>
    <row r="120" spans="1:4" x14ac:dyDescent="0.25">
      <c r="A120" s="27" t="s">
        <v>3170</v>
      </c>
      <c r="B120" s="17">
        <v>0.81040000000000001</v>
      </c>
      <c r="C120" s="27" t="s">
        <v>1873</v>
      </c>
      <c r="D120" s="17" t="s">
        <v>1352</v>
      </c>
    </row>
    <row r="121" spans="1:4" x14ac:dyDescent="0.25">
      <c r="A121" s="17" t="s">
        <v>48</v>
      </c>
      <c r="B121" s="17">
        <v>0.89090000000000003</v>
      </c>
      <c r="C121" s="17" t="s">
        <v>3843</v>
      </c>
      <c r="D121" s="17" t="s">
        <v>1</v>
      </c>
    </row>
    <row r="122" spans="1:4" x14ac:dyDescent="0.25">
      <c r="A122" s="27" t="s">
        <v>3358</v>
      </c>
      <c r="B122" s="17">
        <v>0.78859999999999997</v>
      </c>
      <c r="C122" s="27" t="s">
        <v>1900</v>
      </c>
      <c r="D122" s="17" t="s">
        <v>1357</v>
      </c>
    </row>
    <row r="123" spans="1:4" x14ac:dyDescent="0.25">
      <c r="A123" s="17" t="s">
        <v>49</v>
      </c>
      <c r="B123" s="17">
        <v>1.0018</v>
      </c>
      <c r="C123" s="17" t="s">
        <v>3843</v>
      </c>
      <c r="D123" s="17" t="s">
        <v>1</v>
      </c>
    </row>
    <row r="124" spans="1:4" x14ac:dyDescent="0.25">
      <c r="A124" s="17" t="s">
        <v>50</v>
      </c>
      <c r="B124" s="17">
        <v>0.75670000000000004</v>
      </c>
      <c r="C124" s="17" t="s">
        <v>3843</v>
      </c>
      <c r="D124" s="17" t="s">
        <v>1</v>
      </c>
    </row>
    <row r="125" spans="1:4" x14ac:dyDescent="0.25">
      <c r="A125" s="27" t="s">
        <v>3068</v>
      </c>
      <c r="B125" s="17">
        <v>0.77980000000000005</v>
      </c>
      <c r="C125" s="27" t="s">
        <v>1872</v>
      </c>
      <c r="D125" s="17" t="s">
        <v>1350</v>
      </c>
    </row>
    <row r="126" spans="1:4" x14ac:dyDescent="0.25">
      <c r="A126" s="27" t="s">
        <v>2555</v>
      </c>
      <c r="B126" s="17">
        <v>0.6956</v>
      </c>
      <c r="C126" s="27" t="s">
        <v>1872</v>
      </c>
      <c r="D126" s="17" t="s">
        <v>1337</v>
      </c>
    </row>
    <row r="127" spans="1:4" x14ac:dyDescent="0.25">
      <c r="A127" s="27" t="s">
        <v>1986</v>
      </c>
      <c r="B127" s="17">
        <v>1.0081</v>
      </c>
      <c r="C127" s="27" t="s">
        <v>1900</v>
      </c>
      <c r="D127" s="17" t="s">
        <v>1325</v>
      </c>
    </row>
    <row r="128" spans="1:4" x14ac:dyDescent="0.25">
      <c r="A128" s="27" t="s">
        <v>2057</v>
      </c>
      <c r="B128" s="17">
        <v>0.74039999999999995</v>
      </c>
      <c r="C128" s="27" t="s">
        <v>1872</v>
      </c>
      <c r="D128" s="17" t="s">
        <v>1328</v>
      </c>
    </row>
    <row r="129" spans="1:4" x14ac:dyDescent="0.25">
      <c r="A129" s="27" t="s">
        <v>3472</v>
      </c>
      <c r="B129" s="17">
        <v>0.81310000000000004</v>
      </c>
      <c r="C129" s="27" t="s">
        <v>1872</v>
      </c>
      <c r="D129" s="17" t="s">
        <v>1359</v>
      </c>
    </row>
    <row r="130" spans="1:4" x14ac:dyDescent="0.25">
      <c r="A130" s="17" t="s">
        <v>51</v>
      </c>
      <c r="B130" s="17">
        <v>0.87029999999999996</v>
      </c>
      <c r="C130" s="17" t="s">
        <v>3843</v>
      </c>
      <c r="D130" s="17" t="s">
        <v>1</v>
      </c>
    </row>
    <row r="131" spans="1:4" x14ac:dyDescent="0.25">
      <c r="A131" s="17" t="s">
        <v>52</v>
      </c>
      <c r="B131" s="17">
        <v>0.80700000000000005</v>
      </c>
      <c r="C131" s="17" t="s">
        <v>3843</v>
      </c>
      <c r="D131" s="17" t="s">
        <v>1</v>
      </c>
    </row>
    <row r="132" spans="1:4" x14ac:dyDescent="0.25">
      <c r="A132" s="27" t="s">
        <v>3274</v>
      </c>
      <c r="B132" s="17">
        <v>1.0561</v>
      </c>
      <c r="C132" s="27" t="s">
        <v>1900</v>
      </c>
      <c r="D132" s="17" t="s">
        <v>1354</v>
      </c>
    </row>
    <row r="133" spans="1:4" x14ac:dyDescent="0.25">
      <c r="A133" s="17" t="s">
        <v>53</v>
      </c>
      <c r="B133" s="17">
        <v>0.73570000000000002</v>
      </c>
      <c r="C133" s="17" t="s">
        <v>3843</v>
      </c>
      <c r="D133" s="17" t="s">
        <v>1</v>
      </c>
    </row>
    <row r="134" spans="1:4" x14ac:dyDescent="0.25">
      <c r="A134" s="27" t="s">
        <v>2058</v>
      </c>
      <c r="B134" s="17">
        <v>0.74039999999999995</v>
      </c>
      <c r="C134" s="27" t="s">
        <v>1873</v>
      </c>
      <c r="D134" s="17" t="s">
        <v>1328</v>
      </c>
    </row>
    <row r="135" spans="1:4" x14ac:dyDescent="0.25">
      <c r="A135" s="27" t="s">
        <v>2470</v>
      </c>
      <c r="B135" s="17">
        <v>0.79810000000000003</v>
      </c>
      <c r="C135" s="27" t="s">
        <v>1873</v>
      </c>
      <c r="D135" s="17" t="s">
        <v>1336</v>
      </c>
    </row>
    <row r="136" spans="1:4" x14ac:dyDescent="0.25">
      <c r="A136" s="17" t="s">
        <v>54</v>
      </c>
      <c r="B136" s="17">
        <v>0.95809999999999995</v>
      </c>
      <c r="C136" s="17" t="s">
        <v>3843</v>
      </c>
      <c r="D136" s="17" t="s">
        <v>1</v>
      </c>
    </row>
    <row r="137" spans="1:4" x14ac:dyDescent="0.25">
      <c r="A137" s="17" t="s">
        <v>55</v>
      </c>
      <c r="B137" s="17">
        <v>0.95809999999999995</v>
      </c>
      <c r="C137" s="17" t="s">
        <v>3843</v>
      </c>
      <c r="D137" s="17" t="s">
        <v>1</v>
      </c>
    </row>
    <row r="138" spans="1:4" x14ac:dyDescent="0.25">
      <c r="A138" s="27" t="s">
        <v>3340</v>
      </c>
      <c r="B138" s="17">
        <v>0.83050000000000002</v>
      </c>
      <c r="C138" s="27" t="s">
        <v>1873</v>
      </c>
      <c r="D138" s="17" t="s">
        <v>1356</v>
      </c>
    </row>
    <row r="139" spans="1:4" x14ac:dyDescent="0.25">
      <c r="A139" s="17" t="s">
        <v>56</v>
      </c>
      <c r="B139" s="17">
        <v>0.84319999999999995</v>
      </c>
      <c r="C139" s="17" t="s">
        <v>3843</v>
      </c>
      <c r="D139" s="17" t="s">
        <v>1</v>
      </c>
    </row>
    <row r="140" spans="1:4" x14ac:dyDescent="0.25">
      <c r="A140" s="27" t="s">
        <v>2059</v>
      </c>
      <c r="B140" s="17">
        <v>0.74039999999999995</v>
      </c>
      <c r="C140" s="27" t="s">
        <v>1873</v>
      </c>
      <c r="D140" s="17" t="s">
        <v>1328</v>
      </c>
    </row>
    <row r="141" spans="1:4" x14ac:dyDescent="0.25">
      <c r="A141" s="27" t="s">
        <v>2918</v>
      </c>
      <c r="B141" s="17">
        <v>0.89339999999999997</v>
      </c>
      <c r="C141" s="27" t="s">
        <v>1900</v>
      </c>
      <c r="D141" s="17" t="s">
        <v>1345</v>
      </c>
    </row>
    <row r="142" spans="1:4" x14ac:dyDescent="0.25">
      <c r="A142" s="17" t="s">
        <v>57</v>
      </c>
      <c r="B142" s="17">
        <v>0.89339999999999997</v>
      </c>
      <c r="C142" s="17" t="s">
        <v>3843</v>
      </c>
      <c r="D142" s="17" t="s">
        <v>1</v>
      </c>
    </row>
    <row r="143" spans="1:4" x14ac:dyDescent="0.25">
      <c r="A143" s="27" t="s">
        <v>2607</v>
      </c>
      <c r="B143" s="17">
        <v>0.83679999999999999</v>
      </c>
      <c r="C143" s="27" t="s">
        <v>1873</v>
      </c>
      <c r="D143" s="17" t="s">
        <v>1340</v>
      </c>
    </row>
    <row r="144" spans="1:4" x14ac:dyDescent="0.25">
      <c r="A144" s="27" t="s">
        <v>2385</v>
      </c>
      <c r="B144" s="17">
        <v>0.76670000000000005</v>
      </c>
      <c r="C144" s="27" t="s">
        <v>1900</v>
      </c>
      <c r="D144" s="17" t="s">
        <v>1335</v>
      </c>
    </row>
    <row r="145" spans="1:4" x14ac:dyDescent="0.25">
      <c r="A145" s="27" t="s">
        <v>1834</v>
      </c>
      <c r="B145" s="17">
        <v>0.66420000000000001</v>
      </c>
      <c r="C145" s="17" t="s">
        <v>1872</v>
      </c>
      <c r="D145" s="17" t="s">
        <v>1320</v>
      </c>
    </row>
    <row r="146" spans="1:4" x14ac:dyDescent="0.25">
      <c r="A146" s="27" t="s">
        <v>3742</v>
      </c>
      <c r="B146" s="17">
        <v>0.73</v>
      </c>
      <c r="C146" s="27" t="s">
        <v>1873</v>
      </c>
      <c r="D146" s="17" t="s">
        <v>1365</v>
      </c>
    </row>
    <row r="147" spans="1:4" x14ac:dyDescent="0.25">
      <c r="A147" s="17" t="s">
        <v>1205</v>
      </c>
      <c r="B147" s="17">
        <v>0.41860000000000003</v>
      </c>
      <c r="C147" s="17" t="s">
        <v>3843</v>
      </c>
      <c r="D147" s="17" t="s">
        <v>1</v>
      </c>
    </row>
    <row r="148" spans="1:4" x14ac:dyDescent="0.25">
      <c r="A148" s="27" t="s">
        <v>3120</v>
      </c>
      <c r="B148" s="17">
        <v>0.85040000000000004</v>
      </c>
      <c r="C148" s="27" t="s">
        <v>1873</v>
      </c>
      <c r="D148" s="17" t="s">
        <v>1351</v>
      </c>
    </row>
    <row r="149" spans="1:4" x14ac:dyDescent="0.25">
      <c r="A149" s="17" t="s">
        <v>58</v>
      </c>
      <c r="B149" s="17">
        <v>1.2602</v>
      </c>
      <c r="C149" s="17" t="s">
        <v>3843</v>
      </c>
      <c r="D149" s="17" t="s">
        <v>1</v>
      </c>
    </row>
    <row r="150" spans="1:4" x14ac:dyDescent="0.25">
      <c r="A150" s="27" t="s">
        <v>3341</v>
      </c>
      <c r="B150" s="17">
        <v>0.83050000000000002</v>
      </c>
      <c r="C150" s="27" t="s">
        <v>1873</v>
      </c>
      <c r="D150" s="17" t="s">
        <v>1356</v>
      </c>
    </row>
    <row r="151" spans="1:4" x14ac:dyDescent="0.25">
      <c r="A151" s="17" t="s">
        <v>1206</v>
      </c>
      <c r="B151" s="17">
        <v>0.41860000000000003</v>
      </c>
      <c r="C151" s="17" t="s">
        <v>3843</v>
      </c>
      <c r="D151" s="17" t="s">
        <v>1</v>
      </c>
    </row>
    <row r="152" spans="1:4" x14ac:dyDescent="0.25">
      <c r="A152" s="27" t="s">
        <v>2471</v>
      </c>
      <c r="B152" s="17">
        <v>0.79810000000000003</v>
      </c>
      <c r="C152" s="27" t="s">
        <v>1873</v>
      </c>
      <c r="D152" s="17" t="s">
        <v>1336</v>
      </c>
    </row>
    <row r="153" spans="1:4" x14ac:dyDescent="0.25">
      <c r="A153" s="27" t="s">
        <v>2144</v>
      </c>
      <c r="B153" s="17">
        <v>0.96109999999999995</v>
      </c>
      <c r="C153" s="17" t="s">
        <v>1873</v>
      </c>
      <c r="D153" s="17" t="s">
        <v>1329</v>
      </c>
    </row>
    <row r="154" spans="1:4" x14ac:dyDescent="0.25">
      <c r="A154" s="27" t="s">
        <v>3778</v>
      </c>
      <c r="B154" s="17">
        <v>0.88319999999999999</v>
      </c>
      <c r="C154" s="27" t="s">
        <v>1873</v>
      </c>
      <c r="D154" s="17" t="s">
        <v>1366</v>
      </c>
    </row>
    <row r="155" spans="1:4" x14ac:dyDescent="0.25">
      <c r="A155" s="17" t="s">
        <v>59</v>
      </c>
      <c r="B155" s="17">
        <v>0.93710000000000004</v>
      </c>
      <c r="C155" s="17" t="s">
        <v>3843</v>
      </c>
      <c r="D155" s="17" t="s">
        <v>1</v>
      </c>
    </row>
    <row r="156" spans="1:4" x14ac:dyDescent="0.25">
      <c r="A156" s="17" t="s">
        <v>60</v>
      </c>
      <c r="B156" s="17">
        <v>0.88160000000000005</v>
      </c>
      <c r="C156" s="17" t="s">
        <v>3843</v>
      </c>
      <c r="D156" s="17" t="s">
        <v>1</v>
      </c>
    </row>
    <row r="157" spans="1:4" x14ac:dyDescent="0.25">
      <c r="A157" s="27" t="s">
        <v>2786</v>
      </c>
      <c r="B157" s="17">
        <v>0.78549999999999998</v>
      </c>
      <c r="C157" s="27" t="s">
        <v>1873</v>
      </c>
      <c r="D157" s="17" t="s">
        <v>1343</v>
      </c>
    </row>
    <row r="158" spans="1:4" x14ac:dyDescent="0.25">
      <c r="A158" s="17" t="s">
        <v>61</v>
      </c>
      <c r="B158" s="17">
        <v>1.0244</v>
      </c>
      <c r="C158" s="17" t="s">
        <v>3843</v>
      </c>
      <c r="D158" s="17" t="s">
        <v>1</v>
      </c>
    </row>
    <row r="159" spans="1:4" x14ac:dyDescent="0.25">
      <c r="A159" s="27" t="s">
        <v>2386</v>
      </c>
      <c r="B159" s="17">
        <v>0.76670000000000005</v>
      </c>
      <c r="C159" s="27" t="s">
        <v>1873</v>
      </c>
      <c r="D159" s="17" t="s">
        <v>1335</v>
      </c>
    </row>
    <row r="160" spans="1:4" x14ac:dyDescent="0.25">
      <c r="A160" s="27" t="s">
        <v>2787</v>
      </c>
      <c r="B160" s="17">
        <v>0.78549999999999998</v>
      </c>
      <c r="C160" s="27" t="s">
        <v>1873</v>
      </c>
      <c r="D160" s="17" t="s">
        <v>1343</v>
      </c>
    </row>
    <row r="161" spans="1:4" x14ac:dyDescent="0.25">
      <c r="A161" s="17" t="s">
        <v>62</v>
      </c>
      <c r="B161" s="17">
        <v>0.93710000000000004</v>
      </c>
      <c r="C161" s="17" t="s">
        <v>3843</v>
      </c>
      <c r="D161" s="17" t="s">
        <v>1</v>
      </c>
    </row>
    <row r="162" spans="1:4" x14ac:dyDescent="0.25">
      <c r="A162" s="17" t="s">
        <v>63</v>
      </c>
      <c r="B162" s="17">
        <v>0.93959999999999999</v>
      </c>
      <c r="C162" s="17" t="s">
        <v>3843</v>
      </c>
      <c r="D162" s="17" t="s">
        <v>1</v>
      </c>
    </row>
    <row r="163" spans="1:4" x14ac:dyDescent="0.25">
      <c r="A163" s="17" t="s">
        <v>64</v>
      </c>
      <c r="B163" s="17">
        <v>0.93510000000000004</v>
      </c>
      <c r="C163" s="17" t="s">
        <v>3843</v>
      </c>
      <c r="D163" s="17" t="s">
        <v>1</v>
      </c>
    </row>
    <row r="164" spans="1:4" x14ac:dyDescent="0.25">
      <c r="A164" s="27" t="s">
        <v>2472</v>
      </c>
      <c r="B164" s="17">
        <v>0.79810000000000003</v>
      </c>
      <c r="C164" s="27" t="s">
        <v>1872</v>
      </c>
      <c r="D164" s="17" t="s">
        <v>1336</v>
      </c>
    </row>
    <row r="165" spans="1:4" x14ac:dyDescent="0.25">
      <c r="A165" s="27" t="s">
        <v>3673</v>
      </c>
      <c r="B165" s="17">
        <v>0.76690000000000003</v>
      </c>
      <c r="C165" s="27" t="s">
        <v>1873</v>
      </c>
      <c r="D165" s="17" t="s">
        <v>1363</v>
      </c>
    </row>
    <row r="166" spans="1:4" x14ac:dyDescent="0.25">
      <c r="A166" s="27" t="s">
        <v>1910</v>
      </c>
      <c r="B166" s="17">
        <v>0.7278</v>
      </c>
      <c r="C166" s="17" t="s">
        <v>1873</v>
      </c>
      <c r="D166" s="17" t="s">
        <v>1323</v>
      </c>
    </row>
    <row r="167" spans="1:4" x14ac:dyDescent="0.25">
      <c r="A167" s="17" t="s">
        <v>65</v>
      </c>
      <c r="B167" s="17">
        <v>0.81079999999999997</v>
      </c>
      <c r="C167" s="17" t="s">
        <v>3843</v>
      </c>
      <c r="D167" s="17" t="s">
        <v>1</v>
      </c>
    </row>
    <row r="168" spans="1:4" x14ac:dyDescent="0.25">
      <c r="A168" s="17" t="s">
        <v>66</v>
      </c>
      <c r="B168" s="17">
        <v>0.93320000000000003</v>
      </c>
      <c r="C168" s="17" t="s">
        <v>3843</v>
      </c>
      <c r="D168" s="17" t="s">
        <v>1</v>
      </c>
    </row>
    <row r="169" spans="1:4" x14ac:dyDescent="0.25">
      <c r="A169" s="17" t="s">
        <v>1383</v>
      </c>
      <c r="B169" s="17">
        <v>0.41860000000000003</v>
      </c>
      <c r="C169" s="17" t="s">
        <v>3843</v>
      </c>
      <c r="D169" s="17" t="s">
        <v>1</v>
      </c>
    </row>
    <row r="170" spans="1:4" x14ac:dyDescent="0.25">
      <c r="A170" s="27" t="s">
        <v>3779</v>
      </c>
      <c r="B170" s="17">
        <v>0.88319999999999999</v>
      </c>
      <c r="C170" s="27" t="s">
        <v>1873</v>
      </c>
      <c r="D170" s="17" t="s">
        <v>1366</v>
      </c>
    </row>
    <row r="171" spans="1:4" x14ac:dyDescent="0.25">
      <c r="A171" s="27" t="s">
        <v>3473</v>
      </c>
      <c r="B171" s="17">
        <v>0.81310000000000004</v>
      </c>
      <c r="C171" s="27" t="s">
        <v>1872</v>
      </c>
      <c r="D171" s="17" t="s">
        <v>1359</v>
      </c>
    </row>
    <row r="172" spans="1:4" x14ac:dyDescent="0.25">
      <c r="A172" s="27" t="s">
        <v>3359</v>
      </c>
      <c r="B172" s="17">
        <v>0.78859999999999997</v>
      </c>
      <c r="C172" s="27" t="s">
        <v>1873</v>
      </c>
      <c r="D172" s="17" t="s">
        <v>1357</v>
      </c>
    </row>
    <row r="173" spans="1:4" x14ac:dyDescent="0.25">
      <c r="A173" s="27" t="s">
        <v>2165</v>
      </c>
      <c r="B173" s="17">
        <v>0.80089999999999995</v>
      </c>
      <c r="C173" s="27" t="s">
        <v>1873</v>
      </c>
      <c r="D173" s="17" t="s">
        <v>1331</v>
      </c>
    </row>
    <row r="174" spans="1:4" x14ac:dyDescent="0.25">
      <c r="A174" s="27" t="s">
        <v>3069</v>
      </c>
      <c r="B174" s="17">
        <v>0.77980000000000005</v>
      </c>
      <c r="C174" s="27" t="s">
        <v>1873</v>
      </c>
      <c r="D174" s="17" t="s">
        <v>1350</v>
      </c>
    </row>
    <row r="175" spans="1:4" x14ac:dyDescent="0.25">
      <c r="A175" s="17" t="s">
        <v>67</v>
      </c>
      <c r="B175" s="17">
        <v>0.78859999999999997</v>
      </c>
      <c r="C175" s="17" t="s">
        <v>3843</v>
      </c>
      <c r="D175" s="17" t="s">
        <v>1</v>
      </c>
    </row>
    <row r="176" spans="1:4" x14ac:dyDescent="0.25">
      <c r="A176" s="27" t="s">
        <v>2556</v>
      </c>
      <c r="B176" s="17">
        <v>0.6956</v>
      </c>
      <c r="C176" s="27" t="s">
        <v>1872</v>
      </c>
      <c r="D176" s="17" t="s">
        <v>1337</v>
      </c>
    </row>
    <row r="177" spans="1:4" x14ac:dyDescent="0.25">
      <c r="A177" s="27" t="s">
        <v>3219</v>
      </c>
      <c r="B177" s="17">
        <v>0.77029999999999998</v>
      </c>
      <c r="C177" s="27" t="s">
        <v>1900</v>
      </c>
      <c r="D177" s="17" t="s">
        <v>1353</v>
      </c>
    </row>
    <row r="178" spans="1:4" x14ac:dyDescent="0.25">
      <c r="A178" s="17" t="s">
        <v>68</v>
      </c>
      <c r="B178" s="17">
        <v>0.85629999999999995</v>
      </c>
      <c r="C178" s="17" t="s">
        <v>3843</v>
      </c>
      <c r="D178" s="17" t="s">
        <v>1</v>
      </c>
    </row>
    <row r="179" spans="1:4" x14ac:dyDescent="0.25">
      <c r="A179" s="27" t="s">
        <v>3641</v>
      </c>
      <c r="B179" s="17">
        <v>0.88959999999999995</v>
      </c>
      <c r="C179" s="27" t="s">
        <v>1900</v>
      </c>
      <c r="D179" s="17" t="s">
        <v>1360</v>
      </c>
    </row>
    <row r="180" spans="1:4" x14ac:dyDescent="0.25">
      <c r="A180" s="27" t="s">
        <v>2864</v>
      </c>
      <c r="B180" s="17">
        <v>0.86919999999999997</v>
      </c>
      <c r="C180" s="27" t="s">
        <v>1900</v>
      </c>
      <c r="D180" s="17" t="s">
        <v>1344</v>
      </c>
    </row>
    <row r="181" spans="1:4" x14ac:dyDescent="0.25">
      <c r="A181" s="27" t="s">
        <v>2659</v>
      </c>
      <c r="B181" s="17">
        <v>0.90449999999999997</v>
      </c>
      <c r="C181" s="27" t="s">
        <v>1873</v>
      </c>
      <c r="D181" s="17" t="s">
        <v>1341</v>
      </c>
    </row>
    <row r="182" spans="1:4" x14ac:dyDescent="0.25">
      <c r="A182" s="27" t="s">
        <v>3220</v>
      </c>
      <c r="B182" s="17">
        <v>0.77029999999999998</v>
      </c>
      <c r="C182" s="27" t="s">
        <v>1872</v>
      </c>
      <c r="D182" s="17" t="s">
        <v>1353</v>
      </c>
    </row>
    <row r="183" spans="1:4" x14ac:dyDescent="0.25">
      <c r="A183" s="27" t="s">
        <v>3297</v>
      </c>
      <c r="B183" s="17">
        <v>0.7984</v>
      </c>
      <c r="C183" s="27" t="s">
        <v>1873</v>
      </c>
      <c r="D183" s="17" t="s">
        <v>1355</v>
      </c>
    </row>
    <row r="184" spans="1:4" x14ac:dyDescent="0.25">
      <c r="A184" s="27" t="s">
        <v>3416</v>
      </c>
      <c r="B184" s="17">
        <v>0.70760000000000001</v>
      </c>
      <c r="C184" s="27" t="s">
        <v>1873</v>
      </c>
      <c r="D184" s="17" t="s">
        <v>1358</v>
      </c>
    </row>
    <row r="185" spans="1:4" x14ac:dyDescent="0.25">
      <c r="A185" s="17" t="s">
        <v>69</v>
      </c>
      <c r="B185" s="17">
        <v>0.87370000000000003</v>
      </c>
      <c r="C185" s="17" t="s">
        <v>3843</v>
      </c>
      <c r="D185" s="17" t="s">
        <v>1</v>
      </c>
    </row>
    <row r="186" spans="1:4" x14ac:dyDescent="0.25">
      <c r="A186" s="27" t="s">
        <v>3474</v>
      </c>
      <c r="B186" s="17">
        <v>0.81310000000000004</v>
      </c>
      <c r="C186" s="27" t="s">
        <v>1872</v>
      </c>
      <c r="D186" s="17" t="s">
        <v>1359</v>
      </c>
    </row>
    <row r="187" spans="1:4" x14ac:dyDescent="0.25">
      <c r="A187" s="27" t="s">
        <v>3008</v>
      </c>
      <c r="B187" s="17">
        <v>1.0057</v>
      </c>
      <c r="C187" s="27" t="s">
        <v>1873</v>
      </c>
      <c r="D187" s="17" t="s">
        <v>1347</v>
      </c>
    </row>
    <row r="188" spans="1:4" x14ac:dyDescent="0.25">
      <c r="A188" s="27" t="s">
        <v>2473</v>
      </c>
      <c r="B188" s="17">
        <v>0.79810000000000003</v>
      </c>
      <c r="C188" s="27" t="s">
        <v>1872</v>
      </c>
      <c r="D188" s="17" t="s">
        <v>1336</v>
      </c>
    </row>
    <row r="189" spans="1:4" x14ac:dyDescent="0.25">
      <c r="A189" s="17" t="s">
        <v>70</v>
      </c>
      <c r="B189" s="17">
        <v>0.96179999999999999</v>
      </c>
      <c r="C189" s="17" t="s">
        <v>3843</v>
      </c>
      <c r="D189" s="17" t="s">
        <v>1</v>
      </c>
    </row>
    <row r="190" spans="1:4" x14ac:dyDescent="0.25">
      <c r="A190" s="17" t="s">
        <v>71</v>
      </c>
      <c r="B190" s="17">
        <v>0.65259999999999996</v>
      </c>
      <c r="C190" s="17" t="s">
        <v>3843</v>
      </c>
      <c r="D190" s="17" t="s">
        <v>1</v>
      </c>
    </row>
    <row r="191" spans="1:4" x14ac:dyDescent="0.25">
      <c r="A191" s="27" t="s">
        <v>2660</v>
      </c>
      <c r="B191" s="17">
        <v>0.90449999999999997</v>
      </c>
      <c r="C191" s="27" t="s">
        <v>1873</v>
      </c>
      <c r="D191" s="17" t="s">
        <v>1341</v>
      </c>
    </row>
    <row r="192" spans="1:4" x14ac:dyDescent="0.25">
      <c r="A192" s="27" t="s">
        <v>2060</v>
      </c>
      <c r="B192" s="17">
        <v>0.74039999999999995</v>
      </c>
      <c r="C192" s="27" t="s">
        <v>1873</v>
      </c>
      <c r="D192" s="17" t="s">
        <v>1328</v>
      </c>
    </row>
    <row r="193" spans="1:4" x14ac:dyDescent="0.25">
      <c r="A193" s="27" t="s">
        <v>2166</v>
      </c>
      <c r="B193" s="17">
        <v>0.80089999999999995</v>
      </c>
      <c r="C193" s="27" t="s">
        <v>1873</v>
      </c>
      <c r="D193" s="17" t="s">
        <v>1331</v>
      </c>
    </row>
    <row r="194" spans="1:4" x14ac:dyDescent="0.25">
      <c r="A194" s="27" t="s">
        <v>3360</v>
      </c>
      <c r="B194" s="17">
        <v>0.78859999999999997</v>
      </c>
      <c r="C194" s="27" t="s">
        <v>1900</v>
      </c>
      <c r="D194" s="17" t="s">
        <v>1357</v>
      </c>
    </row>
    <row r="195" spans="1:4" x14ac:dyDescent="0.25">
      <c r="A195" s="27" t="s">
        <v>3661</v>
      </c>
      <c r="B195" s="17">
        <v>0.96109999999999995</v>
      </c>
      <c r="C195" s="27" t="s">
        <v>1873</v>
      </c>
      <c r="D195" s="17" t="s">
        <v>1361</v>
      </c>
    </row>
    <row r="196" spans="1:4" x14ac:dyDescent="0.25">
      <c r="A196" s="27" t="s">
        <v>3121</v>
      </c>
      <c r="B196" s="17">
        <v>0.85040000000000004</v>
      </c>
      <c r="C196" s="27" t="s">
        <v>1900</v>
      </c>
      <c r="D196" s="17" t="s">
        <v>1351</v>
      </c>
    </row>
    <row r="197" spans="1:4" x14ac:dyDescent="0.25">
      <c r="A197" s="27" t="s">
        <v>1987</v>
      </c>
      <c r="B197" s="17">
        <v>1.0081</v>
      </c>
      <c r="C197" s="27" t="s">
        <v>1900</v>
      </c>
      <c r="D197" s="17" t="s">
        <v>1325</v>
      </c>
    </row>
    <row r="198" spans="1:4" x14ac:dyDescent="0.25">
      <c r="A198" s="17" t="s">
        <v>72</v>
      </c>
      <c r="B198" s="17">
        <v>0.83230000000000004</v>
      </c>
      <c r="C198" s="17" t="s">
        <v>3843</v>
      </c>
      <c r="D198" s="17" t="s">
        <v>1</v>
      </c>
    </row>
    <row r="199" spans="1:4" x14ac:dyDescent="0.25">
      <c r="A199" s="17" t="s">
        <v>73</v>
      </c>
      <c r="B199" s="17">
        <v>0.96130000000000004</v>
      </c>
      <c r="C199" s="17" t="s">
        <v>3843</v>
      </c>
      <c r="D199" s="17" t="s">
        <v>1</v>
      </c>
    </row>
    <row r="200" spans="1:4" x14ac:dyDescent="0.25">
      <c r="A200" s="17" t="s">
        <v>74</v>
      </c>
      <c r="B200" s="17">
        <v>0.871</v>
      </c>
      <c r="C200" s="17" t="s">
        <v>3843</v>
      </c>
      <c r="D200" s="17" t="s">
        <v>1</v>
      </c>
    </row>
    <row r="201" spans="1:4" x14ac:dyDescent="0.25">
      <c r="A201" s="17" t="s">
        <v>75</v>
      </c>
      <c r="B201" s="17">
        <v>0.94889999999999997</v>
      </c>
      <c r="C201" s="17" t="s">
        <v>3843</v>
      </c>
      <c r="D201" s="17" t="s">
        <v>1</v>
      </c>
    </row>
    <row r="202" spans="1:4" x14ac:dyDescent="0.25">
      <c r="A202" s="17" t="s">
        <v>76</v>
      </c>
      <c r="B202" s="17">
        <v>0.87529999999999997</v>
      </c>
      <c r="C202" s="17" t="s">
        <v>3843</v>
      </c>
      <c r="D202" s="17" t="s">
        <v>1</v>
      </c>
    </row>
    <row r="203" spans="1:4" x14ac:dyDescent="0.25">
      <c r="A203" s="27" t="s">
        <v>2788</v>
      </c>
      <c r="B203" s="17">
        <v>0.78549999999999998</v>
      </c>
      <c r="C203" s="27" t="s">
        <v>1873</v>
      </c>
      <c r="D203" s="17" t="s">
        <v>1343</v>
      </c>
    </row>
    <row r="204" spans="1:4" x14ac:dyDescent="0.25">
      <c r="A204" s="17" t="s">
        <v>77</v>
      </c>
      <c r="B204" s="17">
        <v>1.0962000000000001</v>
      </c>
      <c r="C204" s="17" t="s">
        <v>3843</v>
      </c>
      <c r="D204" s="17" t="s">
        <v>1</v>
      </c>
    </row>
    <row r="205" spans="1:4" x14ac:dyDescent="0.25">
      <c r="A205" s="27" t="s">
        <v>3417</v>
      </c>
      <c r="B205" s="17">
        <v>0.70760000000000001</v>
      </c>
      <c r="C205" s="27" t="s">
        <v>1872</v>
      </c>
      <c r="D205" s="17" t="s">
        <v>1358</v>
      </c>
    </row>
    <row r="206" spans="1:4" x14ac:dyDescent="0.25">
      <c r="A206" s="17" t="s">
        <v>78</v>
      </c>
      <c r="B206" s="17">
        <v>0.96760000000000002</v>
      </c>
      <c r="C206" s="17" t="s">
        <v>3843</v>
      </c>
      <c r="D206" s="17" t="s">
        <v>1</v>
      </c>
    </row>
    <row r="207" spans="1:4" x14ac:dyDescent="0.25">
      <c r="A207" s="27" t="s">
        <v>2608</v>
      </c>
      <c r="B207" s="17">
        <v>0.83679999999999999</v>
      </c>
      <c r="C207" s="27" t="s">
        <v>1873</v>
      </c>
      <c r="D207" s="17" t="s">
        <v>1340</v>
      </c>
    </row>
    <row r="208" spans="1:4" x14ac:dyDescent="0.25">
      <c r="A208" s="17" t="s">
        <v>79</v>
      </c>
      <c r="B208" s="17">
        <v>1.2745</v>
      </c>
      <c r="C208" s="17" t="s">
        <v>3843</v>
      </c>
      <c r="D208" s="17" t="s">
        <v>1</v>
      </c>
    </row>
    <row r="209" spans="1:4" x14ac:dyDescent="0.25">
      <c r="A209" s="17" t="s">
        <v>80</v>
      </c>
      <c r="B209" s="17">
        <v>0.89249999999999996</v>
      </c>
      <c r="C209" s="17" t="s">
        <v>3843</v>
      </c>
      <c r="D209" s="17" t="s">
        <v>1</v>
      </c>
    </row>
    <row r="210" spans="1:4" x14ac:dyDescent="0.25">
      <c r="A210" s="17" t="s">
        <v>81</v>
      </c>
      <c r="B210" s="17">
        <v>0.90720000000000001</v>
      </c>
      <c r="C210" s="17" t="s">
        <v>3843</v>
      </c>
      <c r="D210" s="17" t="s">
        <v>1</v>
      </c>
    </row>
    <row r="211" spans="1:4" x14ac:dyDescent="0.25">
      <c r="A211" s="17" t="s">
        <v>82</v>
      </c>
      <c r="B211" s="17">
        <v>1.0075000000000001</v>
      </c>
      <c r="C211" s="17" t="s">
        <v>3843</v>
      </c>
      <c r="D211" s="17" t="s">
        <v>1</v>
      </c>
    </row>
    <row r="212" spans="1:4" x14ac:dyDescent="0.25">
      <c r="A212" s="17" t="s">
        <v>83</v>
      </c>
      <c r="B212" s="17">
        <v>1.0852999999999999</v>
      </c>
      <c r="C212" s="17" t="s">
        <v>3843</v>
      </c>
      <c r="D212" s="17" t="s">
        <v>1</v>
      </c>
    </row>
    <row r="213" spans="1:4" x14ac:dyDescent="0.25">
      <c r="A213" s="17" t="s">
        <v>84</v>
      </c>
      <c r="B213" s="17">
        <v>0.90810000000000002</v>
      </c>
      <c r="C213" s="17" t="s">
        <v>3843</v>
      </c>
      <c r="D213" s="17" t="s">
        <v>1</v>
      </c>
    </row>
    <row r="214" spans="1:4" x14ac:dyDescent="0.25">
      <c r="A214" s="27" t="s">
        <v>2061</v>
      </c>
      <c r="B214" s="17">
        <v>0.74039999999999995</v>
      </c>
      <c r="C214" s="27" t="s">
        <v>1872</v>
      </c>
      <c r="D214" s="17" t="s">
        <v>1328</v>
      </c>
    </row>
    <row r="215" spans="1:4" x14ac:dyDescent="0.25">
      <c r="A215" s="17" t="s">
        <v>85</v>
      </c>
      <c r="B215" s="17">
        <v>0.85</v>
      </c>
      <c r="C215" s="17" t="s">
        <v>3843</v>
      </c>
      <c r="D215" s="17" t="s">
        <v>1</v>
      </c>
    </row>
    <row r="216" spans="1:4" x14ac:dyDescent="0.25">
      <c r="A216" s="27" t="s">
        <v>3070</v>
      </c>
      <c r="B216" s="17">
        <v>0.77980000000000005</v>
      </c>
      <c r="C216" s="27" t="s">
        <v>1873</v>
      </c>
      <c r="D216" s="17" t="s">
        <v>1350</v>
      </c>
    </row>
    <row r="217" spans="1:4" x14ac:dyDescent="0.25">
      <c r="A217" s="27" t="s">
        <v>1876</v>
      </c>
      <c r="B217" s="17">
        <v>1.2687999999999999</v>
      </c>
      <c r="C217" s="17" t="s">
        <v>1900</v>
      </c>
      <c r="D217" s="17" t="s">
        <v>1321</v>
      </c>
    </row>
    <row r="218" spans="1:4" x14ac:dyDescent="0.25">
      <c r="A218" s="17" t="s">
        <v>86</v>
      </c>
      <c r="B218" s="17">
        <v>0.84319999999999995</v>
      </c>
      <c r="C218" s="17" t="s">
        <v>3843</v>
      </c>
      <c r="D218" s="17" t="s">
        <v>1</v>
      </c>
    </row>
    <row r="219" spans="1:4" x14ac:dyDescent="0.25">
      <c r="A219" s="17" t="s">
        <v>87</v>
      </c>
      <c r="B219" s="17">
        <v>0.78320000000000001</v>
      </c>
      <c r="C219" s="17" t="s">
        <v>3843</v>
      </c>
      <c r="D219" s="17" t="s">
        <v>1</v>
      </c>
    </row>
    <row r="220" spans="1:4" x14ac:dyDescent="0.25">
      <c r="A220" s="17" t="s">
        <v>88</v>
      </c>
      <c r="B220" s="17">
        <v>0.85129999999999995</v>
      </c>
      <c r="C220" s="17" t="s">
        <v>3843</v>
      </c>
      <c r="D220" s="17" t="s">
        <v>1</v>
      </c>
    </row>
    <row r="221" spans="1:4" x14ac:dyDescent="0.25">
      <c r="A221" s="27" t="s">
        <v>2557</v>
      </c>
      <c r="B221" s="17">
        <v>0.6956</v>
      </c>
      <c r="C221" s="27" t="s">
        <v>1872</v>
      </c>
      <c r="D221" s="17" t="s">
        <v>1337</v>
      </c>
    </row>
    <row r="222" spans="1:4" x14ac:dyDescent="0.25">
      <c r="A222" s="27" t="s">
        <v>2865</v>
      </c>
      <c r="B222" s="17">
        <v>0.86919999999999997</v>
      </c>
      <c r="C222" s="27" t="s">
        <v>1900</v>
      </c>
      <c r="D222" s="17" t="s">
        <v>1344</v>
      </c>
    </row>
    <row r="223" spans="1:4" x14ac:dyDescent="0.25">
      <c r="A223" s="27" t="s">
        <v>3823</v>
      </c>
      <c r="B223" s="17">
        <v>0.96020000000000005</v>
      </c>
      <c r="C223" s="27" t="s">
        <v>1900</v>
      </c>
      <c r="D223" s="17" t="s">
        <v>1367</v>
      </c>
    </row>
    <row r="224" spans="1:4" x14ac:dyDescent="0.25">
      <c r="A224" s="27" t="s">
        <v>2661</v>
      </c>
      <c r="B224" s="17">
        <v>0.90449999999999997</v>
      </c>
      <c r="C224" s="27" t="s">
        <v>1873</v>
      </c>
      <c r="D224" s="17" t="s">
        <v>1341</v>
      </c>
    </row>
    <row r="225" spans="1:4" x14ac:dyDescent="0.25">
      <c r="A225" s="27" t="s">
        <v>3122</v>
      </c>
      <c r="B225" s="17">
        <v>0.85040000000000004</v>
      </c>
      <c r="C225" s="27" t="s">
        <v>1900</v>
      </c>
      <c r="D225" s="17" t="s">
        <v>1351</v>
      </c>
    </row>
    <row r="226" spans="1:4" x14ac:dyDescent="0.25">
      <c r="A226" s="27" t="s">
        <v>2167</v>
      </c>
      <c r="B226" s="17">
        <v>0.80089999999999995</v>
      </c>
      <c r="C226" s="27" t="s">
        <v>1873</v>
      </c>
      <c r="D226" s="17" t="s">
        <v>1331</v>
      </c>
    </row>
    <row r="227" spans="1:4" x14ac:dyDescent="0.25">
      <c r="A227" s="17" t="s">
        <v>89</v>
      </c>
      <c r="B227" s="17">
        <v>0.80700000000000005</v>
      </c>
      <c r="C227" s="17" t="s">
        <v>3843</v>
      </c>
      <c r="D227" s="17" t="s">
        <v>1</v>
      </c>
    </row>
    <row r="228" spans="1:4" x14ac:dyDescent="0.25">
      <c r="A228" s="27" t="s">
        <v>2257</v>
      </c>
      <c r="B228" s="17">
        <v>0.83189999999999997</v>
      </c>
      <c r="C228" s="27" t="s">
        <v>1873</v>
      </c>
      <c r="D228" s="17" t="s">
        <v>1333</v>
      </c>
    </row>
    <row r="229" spans="1:4" x14ac:dyDescent="0.25">
      <c r="A229" s="27" t="s">
        <v>3071</v>
      </c>
      <c r="B229" s="17">
        <v>0.77980000000000005</v>
      </c>
      <c r="C229" s="27" t="s">
        <v>1873</v>
      </c>
      <c r="D229" s="17" t="s">
        <v>1350</v>
      </c>
    </row>
    <row r="230" spans="1:4" x14ac:dyDescent="0.25">
      <c r="A230" s="27" t="s">
        <v>2168</v>
      </c>
      <c r="B230" s="17">
        <v>0.80089999999999995</v>
      </c>
      <c r="C230" s="27" t="s">
        <v>1873</v>
      </c>
      <c r="D230" s="17" t="s">
        <v>1331</v>
      </c>
    </row>
    <row r="231" spans="1:4" x14ac:dyDescent="0.25">
      <c r="A231" s="27" t="s">
        <v>2866</v>
      </c>
      <c r="B231" s="17">
        <v>0.86919999999999997</v>
      </c>
      <c r="C231" s="27" t="s">
        <v>1900</v>
      </c>
      <c r="D231" s="17" t="s">
        <v>1344</v>
      </c>
    </row>
    <row r="232" spans="1:4" x14ac:dyDescent="0.25">
      <c r="A232" s="27" t="s">
        <v>2919</v>
      </c>
      <c r="B232" s="17">
        <v>0.89339999999999997</v>
      </c>
      <c r="C232" s="27" t="s">
        <v>1900</v>
      </c>
      <c r="D232" s="17" t="s">
        <v>1345</v>
      </c>
    </row>
    <row r="233" spans="1:4" x14ac:dyDescent="0.25">
      <c r="A233" s="27" t="s">
        <v>3221</v>
      </c>
      <c r="B233" s="17">
        <v>0.77029999999999998</v>
      </c>
      <c r="C233" s="27" t="s">
        <v>1872</v>
      </c>
      <c r="D233" s="17" t="s">
        <v>1353</v>
      </c>
    </row>
    <row r="234" spans="1:4" x14ac:dyDescent="0.25">
      <c r="A234" s="17" t="s">
        <v>90</v>
      </c>
      <c r="B234" s="17">
        <v>0.93459999999999999</v>
      </c>
      <c r="C234" s="17" t="s">
        <v>3843</v>
      </c>
      <c r="D234" s="17" t="s">
        <v>1</v>
      </c>
    </row>
    <row r="235" spans="1:4" x14ac:dyDescent="0.25">
      <c r="A235" s="27" t="s">
        <v>3475</v>
      </c>
      <c r="B235" s="17">
        <v>0.81310000000000004</v>
      </c>
      <c r="C235" s="27" t="s">
        <v>1872</v>
      </c>
      <c r="D235" s="17" t="s">
        <v>1359</v>
      </c>
    </row>
    <row r="236" spans="1:4" x14ac:dyDescent="0.25">
      <c r="A236" s="27" t="s">
        <v>3674</v>
      </c>
      <c r="B236" s="17">
        <v>0.76690000000000003</v>
      </c>
      <c r="C236" s="27" t="s">
        <v>1873</v>
      </c>
      <c r="D236" s="17" t="s">
        <v>1363</v>
      </c>
    </row>
    <row r="237" spans="1:4" x14ac:dyDescent="0.25">
      <c r="A237" s="27" t="s">
        <v>2062</v>
      </c>
      <c r="B237" s="17">
        <v>0.74039999999999995</v>
      </c>
      <c r="C237" s="27" t="s">
        <v>1873</v>
      </c>
      <c r="D237" s="17" t="s">
        <v>1328</v>
      </c>
    </row>
    <row r="238" spans="1:4" x14ac:dyDescent="0.25">
      <c r="A238" s="27" t="s">
        <v>3418</v>
      </c>
      <c r="B238" s="17">
        <v>0.70760000000000001</v>
      </c>
      <c r="C238" s="27" t="s">
        <v>1872</v>
      </c>
      <c r="D238" s="17" t="s">
        <v>1358</v>
      </c>
    </row>
    <row r="239" spans="1:4" x14ac:dyDescent="0.25">
      <c r="A239" s="17" t="s">
        <v>91</v>
      </c>
      <c r="B239" s="17">
        <v>0.78320000000000001</v>
      </c>
      <c r="C239" s="17" t="s">
        <v>3843</v>
      </c>
      <c r="D239" s="17" t="s">
        <v>1</v>
      </c>
    </row>
    <row r="240" spans="1:4" x14ac:dyDescent="0.25">
      <c r="A240" s="17" t="s">
        <v>92</v>
      </c>
      <c r="B240" s="17">
        <v>0.71689999999999998</v>
      </c>
      <c r="C240" s="17" t="s">
        <v>3843</v>
      </c>
      <c r="D240" s="17" t="s">
        <v>1</v>
      </c>
    </row>
    <row r="241" spans="1:4" x14ac:dyDescent="0.25">
      <c r="A241" s="17" t="s">
        <v>93</v>
      </c>
      <c r="B241" s="17">
        <v>1.0407</v>
      </c>
      <c r="C241" s="17" t="s">
        <v>3843</v>
      </c>
      <c r="D241" s="17" t="s">
        <v>1</v>
      </c>
    </row>
    <row r="242" spans="1:4" x14ac:dyDescent="0.25">
      <c r="A242" s="17" t="s">
        <v>94</v>
      </c>
      <c r="B242" s="17">
        <v>0.92420000000000002</v>
      </c>
      <c r="C242" s="17" t="s">
        <v>3843</v>
      </c>
      <c r="D242" s="17" t="s">
        <v>1</v>
      </c>
    </row>
    <row r="243" spans="1:4" x14ac:dyDescent="0.25">
      <c r="A243" s="27" t="s">
        <v>2722</v>
      </c>
      <c r="B243" s="17">
        <v>0.74970000000000003</v>
      </c>
      <c r="C243" s="27" t="s">
        <v>1872</v>
      </c>
      <c r="D243" s="17" t="s">
        <v>1342</v>
      </c>
    </row>
    <row r="244" spans="1:4" x14ac:dyDescent="0.25">
      <c r="A244" s="17" t="s">
        <v>95</v>
      </c>
      <c r="B244" s="17">
        <v>0.80149999999999999</v>
      </c>
      <c r="C244" s="17" t="s">
        <v>3843</v>
      </c>
      <c r="D244" s="17" t="s">
        <v>1</v>
      </c>
    </row>
    <row r="245" spans="1:4" x14ac:dyDescent="0.25">
      <c r="A245" s="27" t="s">
        <v>3361</v>
      </c>
      <c r="B245" s="17">
        <v>0.78859999999999997</v>
      </c>
      <c r="C245" s="27" t="s">
        <v>1873</v>
      </c>
      <c r="D245" s="17" t="s">
        <v>1357</v>
      </c>
    </row>
    <row r="246" spans="1:4" x14ac:dyDescent="0.25">
      <c r="A246" s="17" t="s">
        <v>96</v>
      </c>
      <c r="B246" s="17">
        <v>0.93889999999999996</v>
      </c>
      <c r="C246" s="17" t="s">
        <v>3843</v>
      </c>
      <c r="D246" s="17" t="s">
        <v>1</v>
      </c>
    </row>
    <row r="247" spans="1:4" x14ac:dyDescent="0.25">
      <c r="A247" s="27" t="s">
        <v>2169</v>
      </c>
      <c r="B247" s="17">
        <v>0.80089999999999995</v>
      </c>
      <c r="C247" s="27" t="s">
        <v>1873</v>
      </c>
      <c r="D247" s="17" t="s">
        <v>1331</v>
      </c>
    </row>
    <row r="248" spans="1:4" x14ac:dyDescent="0.25">
      <c r="A248" s="17" t="s">
        <v>97</v>
      </c>
      <c r="B248" s="17">
        <v>0.878</v>
      </c>
      <c r="C248" s="17" t="s">
        <v>3843</v>
      </c>
      <c r="D248" s="17" t="s">
        <v>1</v>
      </c>
    </row>
    <row r="249" spans="1:4" x14ac:dyDescent="0.25">
      <c r="A249" s="27" t="s">
        <v>1911</v>
      </c>
      <c r="B249" s="17">
        <v>0.7278</v>
      </c>
      <c r="C249" s="17" t="s">
        <v>1873</v>
      </c>
      <c r="D249" s="17" t="s">
        <v>1323</v>
      </c>
    </row>
    <row r="250" spans="1:4" x14ac:dyDescent="0.25">
      <c r="A250" s="17" t="s">
        <v>98</v>
      </c>
      <c r="B250" s="17">
        <v>0.97489999999999999</v>
      </c>
      <c r="C250" s="17" t="s">
        <v>3843</v>
      </c>
      <c r="D250" s="17" t="s">
        <v>1</v>
      </c>
    </row>
    <row r="251" spans="1:4" x14ac:dyDescent="0.25">
      <c r="A251" s="17" t="s">
        <v>99</v>
      </c>
      <c r="B251" s="17">
        <v>1.0105999999999999</v>
      </c>
      <c r="C251" s="17" t="s">
        <v>3843</v>
      </c>
      <c r="D251" s="17" t="s">
        <v>1</v>
      </c>
    </row>
    <row r="252" spans="1:4" x14ac:dyDescent="0.25">
      <c r="A252" s="27" t="s">
        <v>2309</v>
      </c>
      <c r="B252" s="17">
        <v>0.84019999999999995</v>
      </c>
      <c r="C252" s="27" t="s">
        <v>1873</v>
      </c>
      <c r="D252" s="17" t="s">
        <v>1334</v>
      </c>
    </row>
    <row r="253" spans="1:4" x14ac:dyDescent="0.25">
      <c r="A253" s="17" t="s">
        <v>100</v>
      </c>
      <c r="B253" s="17">
        <v>0.93320000000000003</v>
      </c>
      <c r="C253" s="17" t="s">
        <v>3843</v>
      </c>
      <c r="D253" s="17" t="s">
        <v>1</v>
      </c>
    </row>
    <row r="254" spans="1:4" x14ac:dyDescent="0.25">
      <c r="A254" s="17" t="s">
        <v>101</v>
      </c>
      <c r="B254" s="17">
        <v>0.83909999999999996</v>
      </c>
      <c r="C254" s="17" t="s">
        <v>3843</v>
      </c>
      <c r="D254" s="17" t="s">
        <v>1</v>
      </c>
    </row>
    <row r="255" spans="1:4" x14ac:dyDescent="0.25">
      <c r="A255" s="27" t="s">
        <v>2920</v>
      </c>
      <c r="B255" s="17">
        <v>0.89339999999999997</v>
      </c>
      <c r="C255" s="27" t="s">
        <v>1873</v>
      </c>
      <c r="D255" s="17" t="s">
        <v>1345</v>
      </c>
    </row>
    <row r="256" spans="1:4" x14ac:dyDescent="0.25">
      <c r="A256" s="17" t="s">
        <v>102</v>
      </c>
      <c r="B256" s="17">
        <v>0.80610000000000004</v>
      </c>
      <c r="C256" s="17" t="s">
        <v>3843</v>
      </c>
      <c r="D256" s="17" t="s">
        <v>1</v>
      </c>
    </row>
    <row r="257" spans="1:4" x14ac:dyDescent="0.25">
      <c r="A257" s="27" t="s">
        <v>3476</v>
      </c>
      <c r="B257" s="17">
        <v>0.81310000000000004</v>
      </c>
      <c r="C257" s="27" t="s">
        <v>1872</v>
      </c>
      <c r="D257" s="17" t="s">
        <v>1359</v>
      </c>
    </row>
    <row r="258" spans="1:4" x14ac:dyDescent="0.25">
      <c r="A258" s="27" t="s">
        <v>3477</v>
      </c>
      <c r="B258" s="17">
        <v>0.81310000000000004</v>
      </c>
      <c r="C258" s="27" t="s">
        <v>1873</v>
      </c>
      <c r="D258" s="17" t="s">
        <v>1359</v>
      </c>
    </row>
    <row r="259" spans="1:4" x14ac:dyDescent="0.25">
      <c r="A259" s="17" t="s">
        <v>103</v>
      </c>
      <c r="B259" s="17">
        <v>0.80469999999999997</v>
      </c>
      <c r="C259" s="17" t="s">
        <v>3843</v>
      </c>
      <c r="D259" s="17" t="s">
        <v>1</v>
      </c>
    </row>
    <row r="260" spans="1:4" x14ac:dyDescent="0.25">
      <c r="A260" s="17" t="s">
        <v>104</v>
      </c>
      <c r="B260" s="17">
        <v>0.8891</v>
      </c>
      <c r="C260" s="17" t="s">
        <v>3843</v>
      </c>
      <c r="D260" s="17" t="s">
        <v>1</v>
      </c>
    </row>
    <row r="261" spans="1:4" x14ac:dyDescent="0.25">
      <c r="A261" s="27" t="s">
        <v>3123</v>
      </c>
      <c r="B261" s="17">
        <v>0.85040000000000004</v>
      </c>
      <c r="C261" s="27" t="s">
        <v>1900</v>
      </c>
      <c r="D261" s="17" t="s">
        <v>1351</v>
      </c>
    </row>
    <row r="262" spans="1:4" x14ac:dyDescent="0.25">
      <c r="A262" s="17" t="s">
        <v>105</v>
      </c>
      <c r="B262" s="17">
        <v>1.0226</v>
      </c>
      <c r="C262" s="17" t="s">
        <v>3843</v>
      </c>
      <c r="D262" s="17" t="s">
        <v>1</v>
      </c>
    </row>
    <row r="263" spans="1:4" x14ac:dyDescent="0.25">
      <c r="A263" s="27" t="s">
        <v>2170</v>
      </c>
      <c r="B263" s="17">
        <v>0.80089999999999995</v>
      </c>
      <c r="C263" s="27" t="s">
        <v>1873</v>
      </c>
      <c r="D263" s="17" t="s">
        <v>1331</v>
      </c>
    </row>
    <row r="264" spans="1:4" x14ac:dyDescent="0.25">
      <c r="A264" s="27" t="s">
        <v>2387</v>
      </c>
      <c r="B264" s="17">
        <v>0.76670000000000005</v>
      </c>
      <c r="C264" s="27" t="s">
        <v>1873</v>
      </c>
      <c r="D264" s="17" t="s">
        <v>1335</v>
      </c>
    </row>
    <row r="265" spans="1:4" x14ac:dyDescent="0.25">
      <c r="A265" s="17" t="s">
        <v>106</v>
      </c>
      <c r="B265" s="17">
        <v>0.90449999999999997</v>
      </c>
      <c r="C265" s="17" t="s">
        <v>3843</v>
      </c>
      <c r="D265" s="17" t="s">
        <v>1</v>
      </c>
    </row>
    <row r="266" spans="1:4" x14ac:dyDescent="0.25">
      <c r="A266" s="17" t="s">
        <v>107</v>
      </c>
      <c r="B266" s="17">
        <v>0.85399999999999998</v>
      </c>
      <c r="C266" s="17" t="s">
        <v>3843</v>
      </c>
      <c r="D266" s="17" t="s">
        <v>1</v>
      </c>
    </row>
    <row r="267" spans="1:4" x14ac:dyDescent="0.25">
      <c r="A267" s="27" t="s">
        <v>3124</v>
      </c>
      <c r="B267" s="17">
        <v>0.85040000000000004</v>
      </c>
      <c r="C267" s="27" t="s">
        <v>1900</v>
      </c>
      <c r="D267" s="17" t="s">
        <v>1351</v>
      </c>
    </row>
    <row r="268" spans="1:4" x14ac:dyDescent="0.25">
      <c r="A268" s="27" t="s">
        <v>2921</v>
      </c>
      <c r="B268" s="17">
        <v>0.89339999999999997</v>
      </c>
      <c r="C268" s="27" t="s">
        <v>1873</v>
      </c>
      <c r="D268" s="17" t="s">
        <v>1345</v>
      </c>
    </row>
    <row r="269" spans="1:4" x14ac:dyDescent="0.25">
      <c r="A269" s="17" t="s">
        <v>108</v>
      </c>
      <c r="B269" s="17">
        <v>0.90039999999999998</v>
      </c>
      <c r="C269" s="17" t="s">
        <v>3843</v>
      </c>
      <c r="D269" s="17" t="s">
        <v>1</v>
      </c>
    </row>
    <row r="270" spans="1:4" x14ac:dyDescent="0.25">
      <c r="A270" s="17" t="s">
        <v>109</v>
      </c>
      <c r="B270" s="17">
        <v>0.84319999999999995</v>
      </c>
      <c r="C270" s="17" t="s">
        <v>3843</v>
      </c>
      <c r="D270" s="17" t="s">
        <v>1</v>
      </c>
    </row>
    <row r="271" spans="1:4" x14ac:dyDescent="0.25">
      <c r="A271" s="27" t="s">
        <v>2922</v>
      </c>
      <c r="B271" s="17">
        <v>0.89339999999999997</v>
      </c>
      <c r="C271" s="27" t="s">
        <v>1900</v>
      </c>
      <c r="D271" s="17" t="s">
        <v>1345</v>
      </c>
    </row>
    <row r="272" spans="1:4" x14ac:dyDescent="0.25">
      <c r="A272" s="27" t="s">
        <v>2474</v>
      </c>
      <c r="B272" s="17">
        <v>0.79810000000000003</v>
      </c>
      <c r="C272" s="27" t="s">
        <v>1872</v>
      </c>
      <c r="D272" s="17" t="s">
        <v>1336</v>
      </c>
    </row>
    <row r="273" spans="1:4" x14ac:dyDescent="0.25">
      <c r="A273" s="17" t="s">
        <v>110</v>
      </c>
      <c r="B273" s="17">
        <v>0.93320000000000003</v>
      </c>
      <c r="C273" s="17" t="s">
        <v>3843</v>
      </c>
      <c r="D273" s="17" t="s">
        <v>1</v>
      </c>
    </row>
    <row r="274" spans="1:4" x14ac:dyDescent="0.25">
      <c r="A274" s="27" t="s">
        <v>2032</v>
      </c>
      <c r="B274" s="17">
        <v>0.81899999999999995</v>
      </c>
      <c r="C274" s="27" t="s">
        <v>1872</v>
      </c>
      <c r="D274" s="17" t="s">
        <v>1327</v>
      </c>
    </row>
    <row r="275" spans="1:4" x14ac:dyDescent="0.25">
      <c r="A275" s="27" t="s">
        <v>3298</v>
      </c>
      <c r="B275" s="17">
        <v>0.7984</v>
      </c>
      <c r="C275" s="27" t="s">
        <v>1873</v>
      </c>
      <c r="D275" s="17" t="s">
        <v>1355</v>
      </c>
    </row>
    <row r="276" spans="1:4" x14ac:dyDescent="0.25">
      <c r="A276" s="27" t="s">
        <v>1912</v>
      </c>
      <c r="B276" s="17">
        <v>0.7278</v>
      </c>
      <c r="C276" s="17" t="s">
        <v>1872</v>
      </c>
      <c r="D276" s="17" t="s">
        <v>1323</v>
      </c>
    </row>
    <row r="277" spans="1:4" x14ac:dyDescent="0.25">
      <c r="A277" s="17" t="s">
        <v>111</v>
      </c>
      <c r="B277" s="17">
        <v>0.73480000000000001</v>
      </c>
      <c r="C277" s="17" t="s">
        <v>3843</v>
      </c>
      <c r="D277" s="17" t="s">
        <v>1</v>
      </c>
    </row>
    <row r="278" spans="1:4" x14ac:dyDescent="0.25">
      <c r="A278" s="27" t="s">
        <v>2609</v>
      </c>
      <c r="B278" s="17">
        <v>0.83679999999999999</v>
      </c>
      <c r="C278" s="27" t="s">
        <v>1873</v>
      </c>
      <c r="D278" s="17" t="s">
        <v>1340</v>
      </c>
    </row>
    <row r="279" spans="1:4" x14ac:dyDescent="0.25">
      <c r="A279" s="17" t="s">
        <v>112</v>
      </c>
      <c r="B279" s="17">
        <v>0.81010000000000004</v>
      </c>
      <c r="C279" s="17" t="s">
        <v>3843</v>
      </c>
      <c r="D279" s="17" t="s">
        <v>1</v>
      </c>
    </row>
    <row r="280" spans="1:4" x14ac:dyDescent="0.25">
      <c r="A280" s="27" t="s">
        <v>3743</v>
      </c>
      <c r="B280" s="17">
        <v>0.73</v>
      </c>
      <c r="C280" s="27" t="s">
        <v>1873</v>
      </c>
      <c r="D280" s="17" t="s">
        <v>1365</v>
      </c>
    </row>
    <row r="281" spans="1:4" x14ac:dyDescent="0.25">
      <c r="A281" s="17" t="s">
        <v>113</v>
      </c>
      <c r="B281" s="17">
        <v>1.0018</v>
      </c>
      <c r="C281" s="17" t="s">
        <v>3843</v>
      </c>
      <c r="D281" s="17" t="s">
        <v>1</v>
      </c>
    </row>
    <row r="282" spans="1:4" x14ac:dyDescent="0.25">
      <c r="A282" s="17" t="s">
        <v>114</v>
      </c>
      <c r="B282" s="17">
        <v>0.87639999999999996</v>
      </c>
      <c r="C282" s="17" t="s">
        <v>3843</v>
      </c>
      <c r="D282" s="17" t="s">
        <v>1</v>
      </c>
    </row>
    <row r="283" spans="1:4" x14ac:dyDescent="0.25">
      <c r="A283" s="27" t="s">
        <v>2475</v>
      </c>
      <c r="B283" s="17">
        <v>0.79810000000000003</v>
      </c>
      <c r="C283" s="27" t="s">
        <v>1872</v>
      </c>
      <c r="D283" s="17" t="s">
        <v>1336</v>
      </c>
    </row>
    <row r="284" spans="1:4" x14ac:dyDescent="0.25">
      <c r="A284" s="27" t="s">
        <v>2476</v>
      </c>
      <c r="B284" s="17">
        <v>0.79810000000000003</v>
      </c>
      <c r="C284" s="27" t="s">
        <v>1873</v>
      </c>
      <c r="D284" s="17" t="s">
        <v>1336</v>
      </c>
    </row>
    <row r="285" spans="1:4" x14ac:dyDescent="0.25">
      <c r="A285" s="17" t="s">
        <v>115</v>
      </c>
      <c r="B285" s="17">
        <v>0.80700000000000005</v>
      </c>
      <c r="C285" s="17" t="s">
        <v>3843</v>
      </c>
      <c r="D285" s="17" t="s">
        <v>1</v>
      </c>
    </row>
    <row r="286" spans="1:4" x14ac:dyDescent="0.25">
      <c r="A286" s="17" t="s">
        <v>116</v>
      </c>
      <c r="B286" s="17">
        <v>0.90359999999999996</v>
      </c>
      <c r="C286" s="17" t="s">
        <v>3843</v>
      </c>
      <c r="D286" s="17" t="s">
        <v>1</v>
      </c>
    </row>
    <row r="287" spans="1:4" x14ac:dyDescent="0.25">
      <c r="A287" s="27" t="s">
        <v>3478</v>
      </c>
      <c r="B287" s="17">
        <v>0.81310000000000004</v>
      </c>
      <c r="C287" s="27" t="s">
        <v>1900</v>
      </c>
      <c r="D287" s="17" t="s">
        <v>1359</v>
      </c>
    </row>
    <row r="288" spans="1:4" x14ac:dyDescent="0.25">
      <c r="A288" s="27" t="s">
        <v>3479</v>
      </c>
      <c r="B288" s="17">
        <v>0.81310000000000004</v>
      </c>
      <c r="C288" s="27" t="s">
        <v>1872</v>
      </c>
      <c r="D288" s="17" t="s">
        <v>1359</v>
      </c>
    </row>
    <row r="289" spans="1:4" x14ac:dyDescent="0.25">
      <c r="A289" s="27" t="s">
        <v>1877</v>
      </c>
      <c r="B289" s="17">
        <v>1.2687999999999999</v>
      </c>
      <c r="C289" s="17" t="s">
        <v>1900</v>
      </c>
      <c r="D289" s="17" t="s">
        <v>1321</v>
      </c>
    </row>
    <row r="290" spans="1:4" x14ac:dyDescent="0.25">
      <c r="A290" s="17" t="s">
        <v>117</v>
      </c>
      <c r="B290" s="17">
        <v>0.67190000000000005</v>
      </c>
      <c r="C290" s="17" t="s">
        <v>3843</v>
      </c>
      <c r="D290" s="17" t="s">
        <v>1</v>
      </c>
    </row>
    <row r="291" spans="1:4" x14ac:dyDescent="0.25">
      <c r="A291" s="17" t="s">
        <v>118</v>
      </c>
      <c r="B291" s="17">
        <v>1.036</v>
      </c>
      <c r="C291" s="17" t="s">
        <v>3843</v>
      </c>
      <c r="D291" s="17" t="s">
        <v>1</v>
      </c>
    </row>
    <row r="292" spans="1:4" x14ac:dyDescent="0.25">
      <c r="A292" s="17" t="s">
        <v>119</v>
      </c>
      <c r="B292" s="17">
        <v>1.036</v>
      </c>
      <c r="C292" s="17" t="s">
        <v>3843</v>
      </c>
      <c r="D292" s="17" t="s">
        <v>1</v>
      </c>
    </row>
    <row r="293" spans="1:4" x14ac:dyDescent="0.25">
      <c r="A293" s="27" t="s">
        <v>2867</v>
      </c>
      <c r="B293" s="17">
        <v>0.86919999999999997</v>
      </c>
      <c r="C293" s="27" t="s">
        <v>1900</v>
      </c>
      <c r="D293" s="17" t="s">
        <v>1344</v>
      </c>
    </row>
    <row r="294" spans="1:4" x14ac:dyDescent="0.25">
      <c r="A294" s="17" t="s">
        <v>120</v>
      </c>
      <c r="B294" s="17">
        <v>1.2745</v>
      </c>
      <c r="C294" s="17" t="s">
        <v>3843</v>
      </c>
      <c r="D294" s="17" t="s">
        <v>1</v>
      </c>
    </row>
    <row r="295" spans="1:4" x14ac:dyDescent="0.25">
      <c r="A295" s="17" t="s">
        <v>121</v>
      </c>
      <c r="B295" s="17">
        <v>0.79630000000000001</v>
      </c>
      <c r="C295" s="17" t="s">
        <v>3843</v>
      </c>
      <c r="D295" s="17" t="s">
        <v>1</v>
      </c>
    </row>
    <row r="296" spans="1:4" x14ac:dyDescent="0.25">
      <c r="A296" s="27" t="s">
        <v>3362</v>
      </c>
      <c r="B296" s="17">
        <v>0.78859999999999997</v>
      </c>
      <c r="C296" s="27" t="s">
        <v>1873</v>
      </c>
      <c r="D296" s="17" t="s">
        <v>1357</v>
      </c>
    </row>
    <row r="297" spans="1:4" x14ac:dyDescent="0.25">
      <c r="A297" s="17" t="s">
        <v>122</v>
      </c>
      <c r="B297" s="17">
        <v>0.70789999999999997</v>
      </c>
      <c r="C297" s="17" t="s">
        <v>3843</v>
      </c>
      <c r="D297" s="17" t="s">
        <v>1</v>
      </c>
    </row>
    <row r="298" spans="1:4" x14ac:dyDescent="0.25">
      <c r="A298" s="27" t="s">
        <v>3480</v>
      </c>
      <c r="B298" s="17">
        <v>0.81310000000000004</v>
      </c>
      <c r="C298" s="27" t="s">
        <v>1872</v>
      </c>
      <c r="D298" s="17" t="s">
        <v>1359</v>
      </c>
    </row>
    <row r="299" spans="1:4" x14ac:dyDescent="0.25">
      <c r="A299" s="17" t="s">
        <v>123</v>
      </c>
      <c r="B299" s="17">
        <v>0.84089999999999998</v>
      </c>
      <c r="C299" s="17" t="s">
        <v>3843</v>
      </c>
      <c r="D299" s="17" t="s">
        <v>1</v>
      </c>
    </row>
    <row r="300" spans="1:4" x14ac:dyDescent="0.25">
      <c r="A300" s="17" t="s">
        <v>124</v>
      </c>
      <c r="B300" s="17">
        <v>1.0183</v>
      </c>
      <c r="C300" s="17" t="s">
        <v>3843</v>
      </c>
      <c r="D300" s="17" t="s">
        <v>1</v>
      </c>
    </row>
    <row r="301" spans="1:4" x14ac:dyDescent="0.25">
      <c r="A301" s="17" t="s">
        <v>125</v>
      </c>
      <c r="B301" s="17">
        <v>0.95679999999999998</v>
      </c>
      <c r="C301" s="17" t="s">
        <v>3843</v>
      </c>
      <c r="D301" s="17" t="s">
        <v>1</v>
      </c>
    </row>
    <row r="302" spans="1:4" x14ac:dyDescent="0.25">
      <c r="A302" s="27" t="s">
        <v>2195</v>
      </c>
      <c r="B302" s="17">
        <v>0.82420000000000004</v>
      </c>
      <c r="C302" s="27" t="s">
        <v>1873</v>
      </c>
      <c r="D302" s="17" t="s">
        <v>1332</v>
      </c>
    </row>
    <row r="303" spans="1:4" x14ac:dyDescent="0.25">
      <c r="A303" s="17" t="s">
        <v>126</v>
      </c>
      <c r="B303" s="17">
        <v>1.0105999999999999</v>
      </c>
      <c r="C303" s="17" t="s">
        <v>3843</v>
      </c>
      <c r="D303" s="17" t="s">
        <v>1</v>
      </c>
    </row>
    <row r="304" spans="1:4" x14ac:dyDescent="0.25">
      <c r="A304" s="27" t="s">
        <v>2388</v>
      </c>
      <c r="B304" s="17">
        <v>0.76670000000000005</v>
      </c>
      <c r="C304" s="27" t="s">
        <v>1873</v>
      </c>
      <c r="D304" s="17" t="s">
        <v>1335</v>
      </c>
    </row>
    <row r="305" spans="1:4" x14ac:dyDescent="0.25">
      <c r="A305" s="27" t="s">
        <v>2662</v>
      </c>
      <c r="B305" s="17">
        <v>0.90449999999999997</v>
      </c>
      <c r="C305" s="27" t="s">
        <v>1873</v>
      </c>
      <c r="D305" s="17" t="s">
        <v>1341</v>
      </c>
    </row>
    <row r="306" spans="1:4" x14ac:dyDescent="0.25">
      <c r="A306" s="27" t="s">
        <v>2923</v>
      </c>
      <c r="B306" s="17">
        <v>0.89339999999999997</v>
      </c>
      <c r="C306" s="27" t="s">
        <v>1900</v>
      </c>
      <c r="D306" s="17" t="s">
        <v>1345</v>
      </c>
    </row>
    <row r="307" spans="1:4" x14ac:dyDescent="0.25">
      <c r="A307" s="17" t="s">
        <v>127</v>
      </c>
      <c r="B307" s="17">
        <v>0.93320000000000003</v>
      </c>
      <c r="C307" s="17" t="s">
        <v>3843</v>
      </c>
      <c r="D307" s="17" t="s">
        <v>1</v>
      </c>
    </row>
    <row r="308" spans="1:4" x14ac:dyDescent="0.25">
      <c r="A308" s="27" t="s">
        <v>3363</v>
      </c>
      <c r="B308" s="17">
        <v>0.78859999999999997</v>
      </c>
      <c r="C308" s="27" t="s">
        <v>1873</v>
      </c>
      <c r="D308" s="17" t="s">
        <v>1357</v>
      </c>
    </row>
    <row r="309" spans="1:4" x14ac:dyDescent="0.25">
      <c r="A309" s="27" t="s">
        <v>3481</v>
      </c>
      <c r="B309" s="17">
        <v>0.81310000000000004</v>
      </c>
      <c r="C309" s="27" t="s">
        <v>1872</v>
      </c>
      <c r="D309" s="17" t="s">
        <v>1359</v>
      </c>
    </row>
    <row r="310" spans="1:4" x14ac:dyDescent="0.25">
      <c r="A310" s="17" t="s">
        <v>128</v>
      </c>
      <c r="B310" s="17">
        <v>0.93459999999999999</v>
      </c>
      <c r="C310" s="17" t="s">
        <v>3843</v>
      </c>
      <c r="D310" s="17" t="s">
        <v>1</v>
      </c>
    </row>
    <row r="311" spans="1:4" x14ac:dyDescent="0.25">
      <c r="A311" s="27" t="s">
        <v>3364</v>
      </c>
      <c r="B311" s="17">
        <v>0.78859999999999997</v>
      </c>
      <c r="C311" s="27" t="s">
        <v>1873</v>
      </c>
      <c r="D311" s="17" t="s">
        <v>1357</v>
      </c>
    </row>
    <row r="312" spans="1:4" x14ac:dyDescent="0.25">
      <c r="A312" s="17" t="s">
        <v>129</v>
      </c>
      <c r="B312" s="17">
        <v>0.84770000000000001</v>
      </c>
      <c r="C312" s="17" t="s">
        <v>3843</v>
      </c>
      <c r="D312" s="17" t="s">
        <v>1</v>
      </c>
    </row>
    <row r="313" spans="1:4" x14ac:dyDescent="0.25">
      <c r="A313" s="27" t="s">
        <v>3675</v>
      </c>
      <c r="B313" s="17">
        <v>0.76690000000000003</v>
      </c>
      <c r="C313" s="27" t="s">
        <v>1873</v>
      </c>
      <c r="D313" s="17" t="s">
        <v>1363</v>
      </c>
    </row>
    <row r="314" spans="1:4" x14ac:dyDescent="0.25">
      <c r="A314" s="17" t="s">
        <v>130</v>
      </c>
      <c r="B314" s="17">
        <v>0.79159999999999997</v>
      </c>
      <c r="C314" s="17" t="s">
        <v>3843</v>
      </c>
      <c r="D314" s="17" t="s">
        <v>1</v>
      </c>
    </row>
    <row r="315" spans="1:4" x14ac:dyDescent="0.25">
      <c r="A315" s="27" t="s">
        <v>3222</v>
      </c>
      <c r="B315" s="17">
        <v>0.77029999999999998</v>
      </c>
      <c r="C315" s="27" t="s">
        <v>1872</v>
      </c>
      <c r="D315" s="17" t="s">
        <v>1353</v>
      </c>
    </row>
    <row r="316" spans="1:4" x14ac:dyDescent="0.25">
      <c r="A316" s="27" t="s">
        <v>2310</v>
      </c>
      <c r="B316" s="17">
        <v>0.84019999999999995</v>
      </c>
      <c r="C316" s="27" t="s">
        <v>1873</v>
      </c>
      <c r="D316" s="17" t="s">
        <v>1334</v>
      </c>
    </row>
    <row r="317" spans="1:4" x14ac:dyDescent="0.25">
      <c r="A317" s="17" t="s">
        <v>131</v>
      </c>
      <c r="B317" s="17">
        <v>0.94910000000000005</v>
      </c>
      <c r="C317" s="17" t="s">
        <v>3843</v>
      </c>
      <c r="D317" s="17" t="s">
        <v>1</v>
      </c>
    </row>
    <row r="318" spans="1:4" x14ac:dyDescent="0.25">
      <c r="A318" s="27" t="s">
        <v>3676</v>
      </c>
      <c r="B318" s="17">
        <v>0.76690000000000003</v>
      </c>
      <c r="C318" s="28" t="s">
        <v>1872</v>
      </c>
      <c r="D318" s="17" t="s">
        <v>1363</v>
      </c>
    </row>
    <row r="319" spans="1:4" x14ac:dyDescent="0.25">
      <c r="A319" s="17" t="s">
        <v>132</v>
      </c>
      <c r="B319" s="17">
        <v>0.95020000000000004</v>
      </c>
      <c r="C319" s="17" t="s">
        <v>3843</v>
      </c>
      <c r="D319" s="17" t="s">
        <v>1</v>
      </c>
    </row>
    <row r="320" spans="1:4" x14ac:dyDescent="0.25">
      <c r="A320" s="17" t="s">
        <v>133</v>
      </c>
      <c r="B320" s="17">
        <v>0.99</v>
      </c>
      <c r="C320" s="17" t="s">
        <v>3843</v>
      </c>
      <c r="D320" s="17" t="s">
        <v>1</v>
      </c>
    </row>
    <row r="321" spans="1:4" x14ac:dyDescent="0.25">
      <c r="A321" s="27" t="s">
        <v>3715</v>
      </c>
      <c r="B321" s="17">
        <v>0.76690000000000003</v>
      </c>
      <c r="C321" s="27" t="s">
        <v>1873</v>
      </c>
      <c r="D321" s="17" t="s">
        <v>1363</v>
      </c>
    </row>
    <row r="322" spans="1:4" x14ac:dyDescent="0.25">
      <c r="A322" s="27" t="s">
        <v>2311</v>
      </c>
      <c r="B322" s="17">
        <v>0.84019999999999995</v>
      </c>
      <c r="C322" s="27" t="s">
        <v>1873</v>
      </c>
      <c r="D322" s="17" t="s">
        <v>1334</v>
      </c>
    </row>
    <row r="323" spans="1:4" x14ac:dyDescent="0.25">
      <c r="A323" s="27" t="s">
        <v>2924</v>
      </c>
      <c r="B323" s="17">
        <v>0.89339999999999997</v>
      </c>
      <c r="C323" s="27" t="s">
        <v>1873</v>
      </c>
      <c r="D323" s="17" t="s">
        <v>1345</v>
      </c>
    </row>
    <row r="324" spans="1:4" x14ac:dyDescent="0.25">
      <c r="A324" s="27" t="s">
        <v>3365</v>
      </c>
      <c r="B324" s="17">
        <v>0.78859999999999997</v>
      </c>
      <c r="C324" s="27" t="s">
        <v>1900</v>
      </c>
      <c r="D324" s="17" t="s">
        <v>1357</v>
      </c>
    </row>
    <row r="325" spans="1:4" x14ac:dyDescent="0.25">
      <c r="A325" s="27" t="s">
        <v>3780</v>
      </c>
      <c r="B325" s="17">
        <v>0.88319999999999999</v>
      </c>
      <c r="C325" s="27" t="s">
        <v>1873</v>
      </c>
      <c r="D325" s="17" t="s">
        <v>1366</v>
      </c>
    </row>
    <row r="326" spans="1:4" x14ac:dyDescent="0.25">
      <c r="A326" s="17" t="s">
        <v>134</v>
      </c>
      <c r="B326" s="17">
        <v>0.88439999999999996</v>
      </c>
      <c r="C326" s="17" t="s">
        <v>3843</v>
      </c>
      <c r="D326" s="17" t="s">
        <v>1</v>
      </c>
    </row>
    <row r="327" spans="1:4" x14ac:dyDescent="0.25">
      <c r="A327" s="27" t="s">
        <v>2063</v>
      </c>
      <c r="B327" s="17">
        <v>0.74039999999999995</v>
      </c>
      <c r="C327" s="27" t="s">
        <v>1873</v>
      </c>
      <c r="D327" s="17" t="s">
        <v>1328</v>
      </c>
    </row>
    <row r="328" spans="1:4" x14ac:dyDescent="0.25">
      <c r="A328" s="27" t="s">
        <v>1835</v>
      </c>
      <c r="B328" s="17">
        <v>0.66420000000000001</v>
      </c>
      <c r="C328" s="17" t="s">
        <v>1872</v>
      </c>
      <c r="D328" s="17" t="s">
        <v>1320</v>
      </c>
    </row>
    <row r="329" spans="1:4" x14ac:dyDescent="0.25">
      <c r="A329" s="17" t="s">
        <v>135</v>
      </c>
      <c r="B329" s="17">
        <v>0.878</v>
      </c>
      <c r="C329" s="17" t="s">
        <v>3843</v>
      </c>
      <c r="D329" s="17" t="s">
        <v>1</v>
      </c>
    </row>
    <row r="330" spans="1:4" x14ac:dyDescent="0.25">
      <c r="A330" s="27" t="s">
        <v>2196</v>
      </c>
      <c r="B330" s="17">
        <v>0.82420000000000004</v>
      </c>
      <c r="C330" s="27" t="s">
        <v>1873</v>
      </c>
      <c r="D330" s="17" t="s">
        <v>1332</v>
      </c>
    </row>
    <row r="331" spans="1:4" x14ac:dyDescent="0.25">
      <c r="A331" s="17" t="s">
        <v>136</v>
      </c>
      <c r="B331" s="17">
        <v>0.88260000000000005</v>
      </c>
      <c r="C331" s="17" t="s">
        <v>3843</v>
      </c>
      <c r="D331" s="17" t="s">
        <v>1</v>
      </c>
    </row>
    <row r="332" spans="1:4" x14ac:dyDescent="0.25">
      <c r="A332" s="17" t="s">
        <v>137</v>
      </c>
      <c r="B332" s="17">
        <v>0.878</v>
      </c>
      <c r="C332" s="17" t="s">
        <v>3843</v>
      </c>
      <c r="D332" s="17" t="s">
        <v>1</v>
      </c>
    </row>
    <row r="333" spans="1:4" x14ac:dyDescent="0.25">
      <c r="A333" s="27" t="s">
        <v>3125</v>
      </c>
      <c r="B333" s="17">
        <v>0.85040000000000004</v>
      </c>
      <c r="C333" s="27" t="s">
        <v>1900</v>
      </c>
      <c r="D333" s="17" t="s">
        <v>1351</v>
      </c>
    </row>
    <row r="334" spans="1:4" x14ac:dyDescent="0.25">
      <c r="A334" s="17" t="s">
        <v>138</v>
      </c>
      <c r="B334" s="17">
        <v>0.86470000000000002</v>
      </c>
      <c r="C334" s="17" t="s">
        <v>3843</v>
      </c>
      <c r="D334" s="17" t="s">
        <v>1</v>
      </c>
    </row>
    <row r="335" spans="1:4" x14ac:dyDescent="0.25">
      <c r="A335" s="17" t="s">
        <v>139</v>
      </c>
      <c r="B335" s="17">
        <v>0.87639999999999996</v>
      </c>
      <c r="C335" s="17" t="s">
        <v>3843</v>
      </c>
      <c r="D335" s="17" t="s">
        <v>1</v>
      </c>
    </row>
    <row r="336" spans="1:4" x14ac:dyDescent="0.25">
      <c r="A336" s="17" t="s">
        <v>140</v>
      </c>
      <c r="B336" s="17">
        <v>1.0629</v>
      </c>
      <c r="C336" s="17" t="s">
        <v>3843</v>
      </c>
      <c r="D336" s="17" t="s">
        <v>1</v>
      </c>
    </row>
    <row r="337" spans="1:4" x14ac:dyDescent="0.25">
      <c r="A337" s="27" t="s">
        <v>3482</v>
      </c>
      <c r="B337" s="17">
        <v>0.81310000000000004</v>
      </c>
      <c r="C337" s="27" t="s">
        <v>1872</v>
      </c>
      <c r="D337" s="17" t="s">
        <v>1359</v>
      </c>
    </row>
    <row r="338" spans="1:4" x14ac:dyDescent="0.25">
      <c r="A338" s="27" t="s">
        <v>3781</v>
      </c>
      <c r="B338" s="17">
        <v>0.88319999999999999</v>
      </c>
      <c r="C338" s="27" t="s">
        <v>1873</v>
      </c>
      <c r="D338" s="17" t="s">
        <v>1366</v>
      </c>
    </row>
    <row r="339" spans="1:4" x14ac:dyDescent="0.25">
      <c r="A339" s="27" t="s">
        <v>2925</v>
      </c>
      <c r="B339" s="17">
        <v>0.89339999999999997</v>
      </c>
      <c r="C339" s="27" t="s">
        <v>1873</v>
      </c>
      <c r="D339" s="17" t="s">
        <v>1345</v>
      </c>
    </row>
    <row r="340" spans="1:4" x14ac:dyDescent="0.25">
      <c r="A340" s="27" t="s">
        <v>1836</v>
      </c>
      <c r="B340" s="17">
        <v>0.66420000000000001</v>
      </c>
      <c r="C340" s="17" t="s">
        <v>1872</v>
      </c>
      <c r="D340" s="17" t="s">
        <v>1320</v>
      </c>
    </row>
    <row r="341" spans="1:4" x14ac:dyDescent="0.25">
      <c r="A341" s="27" t="s">
        <v>2312</v>
      </c>
      <c r="B341" s="17">
        <v>0.84019999999999995</v>
      </c>
      <c r="C341" s="27" t="s">
        <v>1873</v>
      </c>
      <c r="D341" s="17" t="s">
        <v>1334</v>
      </c>
    </row>
    <row r="342" spans="1:4" x14ac:dyDescent="0.25">
      <c r="A342" s="17" t="s">
        <v>141</v>
      </c>
      <c r="B342" s="17">
        <v>0.85489999999999999</v>
      </c>
      <c r="C342" s="17" t="s">
        <v>3843</v>
      </c>
      <c r="D342" s="17" t="s">
        <v>1</v>
      </c>
    </row>
    <row r="343" spans="1:4" x14ac:dyDescent="0.25">
      <c r="A343" s="17" t="s">
        <v>142</v>
      </c>
      <c r="B343" s="17">
        <v>0.81530000000000002</v>
      </c>
      <c r="C343" s="17" t="s">
        <v>3843</v>
      </c>
      <c r="D343" s="17" t="s">
        <v>1</v>
      </c>
    </row>
    <row r="344" spans="1:4" x14ac:dyDescent="0.25">
      <c r="A344" s="27" t="s">
        <v>2789</v>
      </c>
      <c r="B344" s="17">
        <v>0.78549999999999998</v>
      </c>
      <c r="C344" s="27" t="s">
        <v>1873</v>
      </c>
      <c r="D344" s="17" t="s">
        <v>1343</v>
      </c>
    </row>
    <row r="345" spans="1:4" x14ac:dyDescent="0.25">
      <c r="A345" s="27" t="s">
        <v>2926</v>
      </c>
      <c r="B345" s="17">
        <v>0.89339999999999997</v>
      </c>
      <c r="C345" s="27" t="s">
        <v>1873</v>
      </c>
      <c r="D345" s="17" t="s">
        <v>1345</v>
      </c>
    </row>
    <row r="346" spans="1:4" x14ac:dyDescent="0.25">
      <c r="A346" s="17" t="s">
        <v>143</v>
      </c>
      <c r="B346" s="17">
        <v>0.93320000000000003</v>
      </c>
      <c r="C346" s="17" t="s">
        <v>3843</v>
      </c>
      <c r="D346" s="17" t="s">
        <v>1</v>
      </c>
    </row>
    <row r="347" spans="1:4" x14ac:dyDescent="0.25">
      <c r="A347" s="17" t="s">
        <v>144</v>
      </c>
      <c r="B347" s="17">
        <v>0.85629999999999995</v>
      </c>
      <c r="C347" s="17" t="s">
        <v>3843</v>
      </c>
      <c r="D347" s="17" t="s">
        <v>1</v>
      </c>
    </row>
    <row r="348" spans="1:4" x14ac:dyDescent="0.25">
      <c r="A348" s="17" t="s">
        <v>145</v>
      </c>
      <c r="B348" s="17">
        <v>1.1240000000000001</v>
      </c>
      <c r="C348" s="17" t="s">
        <v>3843</v>
      </c>
      <c r="D348" s="17" t="s">
        <v>1</v>
      </c>
    </row>
    <row r="349" spans="1:4" x14ac:dyDescent="0.25">
      <c r="A349" s="17" t="s">
        <v>146</v>
      </c>
      <c r="B349" s="17">
        <v>0.878</v>
      </c>
      <c r="C349" s="17" t="s">
        <v>3843</v>
      </c>
      <c r="D349" s="17" t="s">
        <v>1</v>
      </c>
    </row>
    <row r="350" spans="1:4" x14ac:dyDescent="0.25">
      <c r="A350" s="27" t="s">
        <v>3366</v>
      </c>
      <c r="B350" s="17">
        <v>0.78859999999999997</v>
      </c>
      <c r="C350" s="27" t="s">
        <v>1900</v>
      </c>
      <c r="D350" s="17" t="s">
        <v>1357</v>
      </c>
    </row>
    <row r="351" spans="1:4" x14ac:dyDescent="0.25">
      <c r="A351" s="17" t="s">
        <v>147</v>
      </c>
      <c r="B351" s="17">
        <v>0.93710000000000004</v>
      </c>
      <c r="C351" s="17" t="s">
        <v>3843</v>
      </c>
      <c r="D351" s="17" t="s">
        <v>1</v>
      </c>
    </row>
    <row r="352" spans="1:4" x14ac:dyDescent="0.25">
      <c r="A352" s="17" t="s">
        <v>148</v>
      </c>
      <c r="B352" s="17">
        <v>0.93620000000000003</v>
      </c>
      <c r="C352" s="17" t="s">
        <v>3843</v>
      </c>
      <c r="D352" s="17" t="s">
        <v>1</v>
      </c>
    </row>
    <row r="353" spans="1:4" x14ac:dyDescent="0.25">
      <c r="A353" s="17" t="s">
        <v>149</v>
      </c>
      <c r="B353" s="17">
        <v>0.84319999999999995</v>
      </c>
      <c r="C353" s="17" t="s">
        <v>3843</v>
      </c>
      <c r="D353" s="17" t="s">
        <v>1</v>
      </c>
    </row>
    <row r="354" spans="1:4" x14ac:dyDescent="0.25">
      <c r="A354" s="17" t="s">
        <v>150</v>
      </c>
      <c r="B354" s="17">
        <v>0.4481</v>
      </c>
      <c r="C354" s="17" t="s">
        <v>3843</v>
      </c>
      <c r="D354" s="17" t="s">
        <v>1</v>
      </c>
    </row>
    <row r="355" spans="1:4" x14ac:dyDescent="0.25">
      <c r="A355" s="17" t="s">
        <v>151</v>
      </c>
      <c r="B355" s="17">
        <v>0.90039999999999998</v>
      </c>
      <c r="C355" s="17" t="s">
        <v>3843</v>
      </c>
      <c r="D355" s="17" t="s">
        <v>1</v>
      </c>
    </row>
    <row r="356" spans="1:4" x14ac:dyDescent="0.25">
      <c r="A356" s="27" t="s">
        <v>3223</v>
      </c>
      <c r="B356" s="17">
        <v>0.77029999999999998</v>
      </c>
      <c r="C356" s="27" t="s">
        <v>1872</v>
      </c>
      <c r="D356" s="17" t="s">
        <v>1353</v>
      </c>
    </row>
    <row r="357" spans="1:4" x14ac:dyDescent="0.25">
      <c r="A357" s="17" t="s">
        <v>152</v>
      </c>
      <c r="B357" s="17">
        <v>0.80469999999999997</v>
      </c>
      <c r="C357" s="17" t="s">
        <v>3843</v>
      </c>
      <c r="D357" s="17" t="s">
        <v>1</v>
      </c>
    </row>
    <row r="358" spans="1:4" x14ac:dyDescent="0.25">
      <c r="A358" s="17" t="s">
        <v>1207</v>
      </c>
      <c r="B358" s="17">
        <v>0.41860000000000003</v>
      </c>
      <c r="C358" s="17" t="s">
        <v>3843</v>
      </c>
      <c r="D358" s="17" t="s">
        <v>1</v>
      </c>
    </row>
    <row r="359" spans="1:4" x14ac:dyDescent="0.25">
      <c r="A359" s="27" t="s">
        <v>1965</v>
      </c>
      <c r="B359" s="17">
        <v>1.2889999999999999</v>
      </c>
      <c r="C359" s="17" t="s">
        <v>1873</v>
      </c>
      <c r="D359" s="17" t="s">
        <v>1324</v>
      </c>
    </row>
    <row r="360" spans="1:4" x14ac:dyDescent="0.25">
      <c r="A360" s="17" t="s">
        <v>153</v>
      </c>
      <c r="B360" s="17">
        <v>0.76259999999999994</v>
      </c>
      <c r="C360" s="17" t="s">
        <v>3843</v>
      </c>
      <c r="D360" s="17" t="s">
        <v>1</v>
      </c>
    </row>
    <row r="361" spans="1:4" x14ac:dyDescent="0.25">
      <c r="A361" s="27" t="s">
        <v>2477</v>
      </c>
      <c r="B361" s="17">
        <v>0.79810000000000003</v>
      </c>
      <c r="C361" s="27" t="s">
        <v>1873</v>
      </c>
      <c r="D361" s="17" t="s">
        <v>1336</v>
      </c>
    </row>
    <row r="362" spans="1:4" x14ac:dyDescent="0.25">
      <c r="A362" s="27" t="s">
        <v>2558</v>
      </c>
      <c r="B362" s="17">
        <v>0.6956</v>
      </c>
      <c r="C362" s="27" t="s">
        <v>1872</v>
      </c>
      <c r="D362" s="17" t="s">
        <v>1337</v>
      </c>
    </row>
    <row r="363" spans="1:4" x14ac:dyDescent="0.25">
      <c r="A363" s="17" t="s">
        <v>154</v>
      </c>
      <c r="B363" s="17">
        <v>0.93510000000000004</v>
      </c>
      <c r="C363" s="17" t="s">
        <v>3843</v>
      </c>
      <c r="D363" s="17" t="s">
        <v>1</v>
      </c>
    </row>
    <row r="364" spans="1:4" x14ac:dyDescent="0.25">
      <c r="A364" s="17" t="s">
        <v>155</v>
      </c>
      <c r="B364" s="17">
        <v>0.878</v>
      </c>
      <c r="C364" s="17" t="s">
        <v>3843</v>
      </c>
      <c r="D364" s="17" t="s">
        <v>1</v>
      </c>
    </row>
    <row r="365" spans="1:4" x14ac:dyDescent="0.25">
      <c r="A365" s="17" t="s">
        <v>156</v>
      </c>
      <c r="B365" s="17">
        <v>0.93959999999999999</v>
      </c>
      <c r="C365" s="17" t="s">
        <v>3843</v>
      </c>
      <c r="D365" s="17" t="s">
        <v>1</v>
      </c>
    </row>
    <row r="366" spans="1:4" x14ac:dyDescent="0.25">
      <c r="A366" s="27" t="s">
        <v>3662</v>
      </c>
      <c r="B366" s="17">
        <v>0.96109999999999995</v>
      </c>
      <c r="C366" s="27" t="s">
        <v>1873</v>
      </c>
      <c r="D366" s="17" t="s">
        <v>1361</v>
      </c>
    </row>
    <row r="367" spans="1:4" x14ac:dyDescent="0.25">
      <c r="A367" s="17" t="s">
        <v>157</v>
      </c>
      <c r="B367" s="17">
        <v>0.75629999999999997</v>
      </c>
      <c r="C367" s="17" t="s">
        <v>3843</v>
      </c>
      <c r="D367" s="17" t="s">
        <v>1</v>
      </c>
    </row>
    <row r="368" spans="1:4" x14ac:dyDescent="0.25">
      <c r="A368" s="27" t="s">
        <v>1913</v>
      </c>
      <c r="B368" s="17">
        <v>0.7278</v>
      </c>
      <c r="C368" s="17" t="s">
        <v>1872</v>
      </c>
      <c r="D368" s="17" t="s">
        <v>1323</v>
      </c>
    </row>
    <row r="369" spans="1:4" x14ac:dyDescent="0.25">
      <c r="A369" s="27" t="s">
        <v>2033</v>
      </c>
      <c r="B369" s="17">
        <v>0.81899999999999995</v>
      </c>
      <c r="C369" s="27" t="s">
        <v>1873</v>
      </c>
      <c r="D369" s="17" t="s">
        <v>1327</v>
      </c>
    </row>
    <row r="370" spans="1:4" x14ac:dyDescent="0.25">
      <c r="A370" s="27" t="s">
        <v>2064</v>
      </c>
      <c r="B370" s="17">
        <v>0.74039999999999995</v>
      </c>
      <c r="C370" s="27" t="s">
        <v>1873</v>
      </c>
      <c r="D370" s="17" t="s">
        <v>1328</v>
      </c>
    </row>
    <row r="371" spans="1:4" x14ac:dyDescent="0.25">
      <c r="A371" s="17" t="s">
        <v>158</v>
      </c>
      <c r="B371" s="17">
        <v>0.93889999999999996</v>
      </c>
      <c r="C371" s="17" t="s">
        <v>3843</v>
      </c>
      <c r="D371" s="17" t="s">
        <v>1</v>
      </c>
    </row>
    <row r="372" spans="1:4" x14ac:dyDescent="0.25">
      <c r="A372" s="27" t="s">
        <v>2313</v>
      </c>
      <c r="B372" s="17">
        <v>0.84019999999999995</v>
      </c>
      <c r="C372" s="27" t="s">
        <v>1873</v>
      </c>
      <c r="D372" s="17" t="s">
        <v>1334</v>
      </c>
    </row>
    <row r="373" spans="1:4" x14ac:dyDescent="0.25">
      <c r="A373" s="17" t="s">
        <v>159</v>
      </c>
      <c r="B373" s="17">
        <v>0.89480000000000004</v>
      </c>
      <c r="C373" s="17" t="s">
        <v>3843</v>
      </c>
      <c r="D373" s="17" t="s">
        <v>1</v>
      </c>
    </row>
    <row r="374" spans="1:4" x14ac:dyDescent="0.25">
      <c r="A374" s="27" t="s">
        <v>2723</v>
      </c>
      <c r="B374" s="17">
        <v>0.74970000000000003</v>
      </c>
      <c r="C374" s="27" t="s">
        <v>1872</v>
      </c>
      <c r="D374" s="17" t="s">
        <v>1342</v>
      </c>
    </row>
    <row r="375" spans="1:4" x14ac:dyDescent="0.25">
      <c r="A375" s="17" t="s">
        <v>160</v>
      </c>
      <c r="B375" s="17">
        <v>0.84750000000000003</v>
      </c>
      <c r="C375" s="17" t="s">
        <v>3843</v>
      </c>
      <c r="D375" s="17" t="s">
        <v>1</v>
      </c>
    </row>
    <row r="376" spans="1:4" x14ac:dyDescent="0.25">
      <c r="A376" s="27" t="s">
        <v>3483</v>
      </c>
      <c r="B376" s="17">
        <v>0.81310000000000004</v>
      </c>
      <c r="C376" s="27" t="s">
        <v>1872</v>
      </c>
      <c r="D376" s="17" t="s">
        <v>1359</v>
      </c>
    </row>
    <row r="377" spans="1:4" x14ac:dyDescent="0.25">
      <c r="A377" s="27" t="s">
        <v>3744</v>
      </c>
      <c r="B377" s="17">
        <v>0.73</v>
      </c>
      <c r="C377" s="27" t="s">
        <v>1873</v>
      </c>
      <c r="D377" s="17" t="s">
        <v>1365</v>
      </c>
    </row>
    <row r="378" spans="1:4" x14ac:dyDescent="0.25">
      <c r="A378" s="17" t="s">
        <v>161</v>
      </c>
      <c r="B378" s="17">
        <v>0.85199999999999998</v>
      </c>
      <c r="C378" s="17" t="s">
        <v>3843</v>
      </c>
      <c r="D378" s="17" t="s">
        <v>1</v>
      </c>
    </row>
    <row r="379" spans="1:4" x14ac:dyDescent="0.25">
      <c r="A379" s="17" t="s">
        <v>162</v>
      </c>
      <c r="B379" s="17">
        <v>0.84109999999999996</v>
      </c>
      <c r="C379" s="17" t="s">
        <v>3843</v>
      </c>
      <c r="D379" s="17" t="s">
        <v>1</v>
      </c>
    </row>
    <row r="380" spans="1:4" x14ac:dyDescent="0.25">
      <c r="A380" s="27" t="s">
        <v>2478</v>
      </c>
      <c r="B380" s="17">
        <v>0.79810000000000003</v>
      </c>
      <c r="C380" s="27" t="s">
        <v>1873</v>
      </c>
      <c r="D380" s="17" t="s">
        <v>1336</v>
      </c>
    </row>
    <row r="381" spans="1:4" x14ac:dyDescent="0.25">
      <c r="A381" s="17" t="s">
        <v>163</v>
      </c>
      <c r="B381" s="17">
        <v>0.91080000000000005</v>
      </c>
      <c r="C381" s="17" t="s">
        <v>3843</v>
      </c>
      <c r="D381" s="17" t="s">
        <v>1</v>
      </c>
    </row>
    <row r="382" spans="1:4" x14ac:dyDescent="0.25">
      <c r="A382" s="17" t="s">
        <v>164</v>
      </c>
      <c r="B382" s="17">
        <v>1.0197000000000001</v>
      </c>
      <c r="C382" s="17" t="s">
        <v>3843</v>
      </c>
      <c r="D382" s="17" t="s">
        <v>1</v>
      </c>
    </row>
    <row r="383" spans="1:4" x14ac:dyDescent="0.25">
      <c r="A383" s="27" t="s">
        <v>2171</v>
      </c>
      <c r="B383" s="17">
        <v>0.80089999999999995</v>
      </c>
      <c r="C383" s="27" t="s">
        <v>1900</v>
      </c>
      <c r="D383" s="17" t="s">
        <v>1331</v>
      </c>
    </row>
    <row r="384" spans="1:4" x14ac:dyDescent="0.25">
      <c r="A384" s="17" t="s">
        <v>165</v>
      </c>
      <c r="B384" s="17">
        <v>0.80149999999999999</v>
      </c>
      <c r="C384" s="17" t="s">
        <v>3843</v>
      </c>
      <c r="D384" s="17" t="s">
        <v>1</v>
      </c>
    </row>
    <row r="385" spans="1:4" x14ac:dyDescent="0.25">
      <c r="A385" s="27" t="s">
        <v>2065</v>
      </c>
      <c r="B385" s="17">
        <v>0.74039999999999995</v>
      </c>
      <c r="C385" s="27" t="s">
        <v>1873</v>
      </c>
      <c r="D385" s="17" t="s">
        <v>1328</v>
      </c>
    </row>
    <row r="386" spans="1:4" x14ac:dyDescent="0.25">
      <c r="A386" s="27" t="s">
        <v>2790</v>
      </c>
      <c r="B386" s="17">
        <v>0.78549999999999998</v>
      </c>
      <c r="C386" s="27" t="s">
        <v>1873</v>
      </c>
      <c r="D386" s="17" t="s">
        <v>1343</v>
      </c>
    </row>
    <row r="387" spans="1:4" x14ac:dyDescent="0.25">
      <c r="A387" s="17" t="s">
        <v>166</v>
      </c>
      <c r="B387" s="17">
        <v>1.0629</v>
      </c>
      <c r="C387" s="17" t="s">
        <v>3843</v>
      </c>
      <c r="D387" s="17" t="s">
        <v>1</v>
      </c>
    </row>
    <row r="388" spans="1:4" x14ac:dyDescent="0.25">
      <c r="A388" s="27" t="s">
        <v>3072</v>
      </c>
      <c r="B388" s="17">
        <v>0.77980000000000005</v>
      </c>
      <c r="C388" s="27" t="s">
        <v>1873</v>
      </c>
      <c r="D388" s="17" t="s">
        <v>1350</v>
      </c>
    </row>
    <row r="389" spans="1:4" x14ac:dyDescent="0.25">
      <c r="A389" s="27" t="s">
        <v>3299</v>
      </c>
      <c r="B389" s="17">
        <v>0.7984</v>
      </c>
      <c r="C389" s="27" t="s">
        <v>1873</v>
      </c>
      <c r="D389" s="17" t="s">
        <v>1355</v>
      </c>
    </row>
    <row r="390" spans="1:4" x14ac:dyDescent="0.25">
      <c r="A390" s="17" t="s">
        <v>167</v>
      </c>
      <c r="B390" s="17">
        <v>0.85470000000000002</v>
      </c>
      <c r="C390" s="17" t="s">
        <v>3843</v>
      </c>
      <c r="D390" s="17" t="s">
        <v>1</v>
      </c>
    </row>
    <row r="391" spans="1:4" x14ac:dyDescent="0.25">
      <c r="A391" s="17" t="s">
        <v>168</v>
      </c>
      <c r="B391" s="17">
        <v>0.76259999999999994</v>
      </c>
      <c r="C391" s="17" t="s">
        <v>3843</v>
      </c>
      <c r="D391" s="17" t="s">
        <v>1</v>
      </c>
    </row>
    <row r="392" spans="1:4" x14ac:dyDescent="0.25">
      <c r="A392" s="27" t="s">
        <v>3484</v>
      </c>
      <c r="B392" s="17">
        <v>0.81310000000000004</v>
      </c>
      <c r="C392" s="27" t="s">
        <v>1872</v>
      </c>
      <c r="D392" s="17" t="s">
        <v>1359</v>
      </c>
    </row>
    <row r="393" spans="1:4" x14ac:dyDescent="0.25">
      <c r="A393" s="17" t="s">
        <v>169</v>
      </c>
      <c r="B393" s="17">
        <v>0.93320000000000003</v>
      </c>
      <c r="C393" s="17" t="s">
        <v>3843</v>
      </c>
      <c r="D393" s="17" t="s">
        <v>1</v>
      </c>
    </row>
    <row r="394" spans="1:4" x14ac:dyDescent="0.25">
      <c r="A394" s="27" t="s">
        <v>3367</v>
      </c>
      <c r="B394" s="17">
        <v>0.78859999999999997</v>
      </c>
      <c r="C394" s="27" t="s">
        <v>1900</v>
      </c>
      <c r="D394" s="17" t="s">
        <v>1357</v>
      </c>
    </row>
    <row r="395" spans="1:4" x14ac:dyDescent="0.25">
      <c r="A395" s="17" t="s">
        <v>170</v>
      </c>
      <c r="B395" s="17">
        <v>0.71689999999999998</v>
      </c>
      <c r="C395" s="17" t="s">
        <v>3843</v>
      </c>
      <c r="D395" s="17" t="s">
        <v>1</v>
      </c>
    </row>
    <row r="396" spans="1:4" x14ac:dyDescent="0.25">
      <c r="A396" s="17" t="s">
        <v>171</v>
      </c>
      <c r="B396" s="17">
        <v>0.87370000000000003</v>
      </c>
      <c r="C396" s="17" t="s">
        <v>3843</v>
      </c>
      <c r="D396" s="17" t="s">
        <v>1</v>
      </c>
    </row>
    <row r="397" spans="1:4" x14ac:dyDescent="0.25">
      <c r="A397" s="27" t="s">
        <v>3824</v>
      </c>
      <c r="B397" s="17">
        <v>0.96020000000000005</v>
      </c>
      <c r="C397" s="27" t="s">
        <v>1873</v>
      </c>
      <c r="D397" s="17" t="s">
        <v>1367</v>
      </c>
    </row>
    <row r="398" spans="1:4" x14ac:dyDescent="0.25">
      <c r="A398" s="17" t="s">
        <v>172</v>
      </c>
      <c r="B398" s="17">
        <v>0.36459999999999998</v>
      </c>
      <c r="C398" s="17" t="s">
        <v>3843</v>
      </c>
      <c r="D398" s="17" t="s">
        <v>1</v>
      </c>
    </row>
    <row r="399" spans="1:4" x14ac:dyDescent="0.25">
      <c r="A399" s="17" t="s">
        <v>173</v>
      </c>
      <c r="B399" s="17">
        <v>0.89</v>
      </c>
      <c r="C399" s="17" t="s">
        <v>3843</v>
      </c>
      <c r="D399" s="17" t="s">
        <v>1</v>
      </c>
    </row>
    <row r="400" spans="1:4" x14ac:dyDescent="0.25">
      <c r="A400" s="27" t="s">
        <v>2066</v>
      </c>
      <c r="B400" s="17">
        <v>0.74039999999999995</v>
      </c>
      <c r="C400" s="27" t="s">
        <v>1873</v>
      </c>
      <c r="D400" s="17" t="s">
        <v>1328</v>
      </c>
    </row>
    <row r="401" spans="1:4" x14ac:dyDescent="0.25">
      <c r="A401" s="17" t="s">
        <v>174</v>
      </c>
      <c r="B401" s="17">
        <v>0.8841</v>
      </c>
      <c r="C401" s="17" t="s">
        <v>3843</v>
      </c>
      <c r="D401" s="17" t="s">
        <v>1</v>
      </c>
    </row>
    <row r="402" spans="1:4" x14ac:dyDescent="0.25">
      <c r="A402" s="17" t="s">
        <v>1384</v>
      </c>
      <c r="B402" s="17">
        <v>0.41860000000000003</v>
      </c>
      <c r="C402" s="17" t="s">
        <v>3843</v>
      </c>
      <c r="D402" s="17" t="s">
        <v>1</v>
      </c>
    </row>
    <row r="403" spans="1:4" x14ac:dyDescent="0.25">
      <c r="A403" s="17" t="s">
        <v>175</v>
      </c>
      <c r="B403" s="17">
        <v>0.92420000000000002</v>
      </c>
      <c r="C403" s="17" t="s">
        <v>3843</v>
      </c>
      <c r="D403" s="17" t="s">
        <v>1</v>
      </c>
    </row>
    <row r="404" spans="1:4" x14ac:dyDescent="0.25">
      <c r="A404" s="17" t="s">
        <v>176</v>
      </c>
      <c r="B404" s="17">
        <v>0.80149999999999999</v>
      </c>
      <c r="C404" s="17" t="s">
        <v>3843</v>
      </c>
      <c r="D404" s="17" t="s">
        <v>1</v>
      </c>
    </row>
    <row r="405" spans="1:4" x14ac:dyDescent="0.25">
      <c r="A405" s="17" t="s">
        <v>177</v>
      </c>
      <c r="B405" s="17">
        <v>1.0875999999999999</v>
      </c>
      <c r="C405" s="17" t="s">
        <v>3843</v>
      </c>
      <c r="D405" s="17" t="s">
        <v>1</v>
      </c>
    </row>
    <row r="406" spans="1:4" x14ac:dyDescent="0.25">
      <c r="A406" s="17" t="s">
        <v>178</v>
      </c>
      <c r="B406" s="17">
        <v>0.9224</v>
      </c>
      <c r="C406" s="17" t="s">
        <v>3843</v>
      </c>
      <c r="D406" s="17" t="s">
        <v>1</v>
      </c>
    </row>
    <row r="407" spans="1:4" x14ac:dyDescent="0.25">
      <c r="A407" s="17" t="s">
        <v>179</v>
      </c>
      <c r="B407" s="17">
        <v>0.94699999999999995</v>
      </c>
      <c r="C407" s="17" t="s">
        <v>3843</v>
      </c>
      <c r="D407" s="17" t="s">
        <v>1</v>
      </c>
    </row>
    <row r="408" spans="1:4" x14ac:dyDescent="0.25">
      <c r="A408" s="27" t="s">
        <v>3642</v>
      </c>
      <c r="B408" s="17">
        <v>0.88959999999999995</v>
      </c>
      <c r="C408" s="27" t="s">
        <v>1873</v>
      </c>
      <c r="D408" s="17" t="s">
        <v>1360</v>
      </c>
    </row>
    <row r="409" spans="1:4" x14ac:dyDescent="0.25">
      <c r="A409" s="27" t="s">
        <v>3825</v>
      </c>
      <c r="B409" s="17">
        <v>0.96020000000000005</v>
      </c>
      <c r="C409" s="27" t="s">
        <v>1900</v>
      </c>
      <c r="D409" s="17" t="s">
        <v>1367</v>
      </c>
    </row>
    <row r="410" spans="1:4" x14ac:dyDescent="0.25">
      <c r="A410" s="27" t="s">
        <v>2172</v>
      </c>
      <c r="B410" s="17">
        <v>0.80089999999999995</v>
      </c>
      <c r="C410" s="27" t="s">
        <v>1900</v>
      </c>
      <c r="D410" s="17" t="s">
        <v>1331</v>
      </c>
    </row>
    <row r="411" spans="1:4" x14ac:dyDescent="0.25">
      <c r="A411" s="27" t="s">
        <v>2479</v>
      </c>
      <c r="B411" s="17">
        <v>0.79810000000000003</v>
      </c>
      <c r="C411" s="27" t="s">
        <v>1873</v>
      </c>
      <c r="D411" s="17" t="s">
        <v>1336</v>
      </c>
    </row>
    <row r="412" spans="1:4" x14ac:dyDescent="0.25">
      <c r="A412" s="17" t="s">
        <v>180</v>
      </c>
      <c r="B412" s="17">
        <v>0.96830000000000005</v>
      </c>
      <c r="C412" s="17" t="s">
        <v>3843</v>
      </c>
      <c r="D412" s="17" t="s">
        <v>1</v>
      </c>
    </row>
    <row r="413" spans="1:4" x14ac:dyDescent="0.25">
      <c r="A413" s="17" t="s">
        <v>1208</v>
      </c>
      <c r="B413" s="17">
        <v>0.41860000000000003</v>
      </c>
      <c r="C413" s="17" t="s">
        <v>3843</v>
      </c>
      <c r="D413" s="17" t="s">
        <v>1</v>
      </c>
    </row>
    <row r="414" spans="1:4" x14ac:dyDescent="0.25">
      <c r="A414" s="27" t="s">
        <v>2593</v>
      </c>
      <c r="B414" s="17">
        <v>0.88460000000000005</v>
      </c>
      <c r="C414" s="27" t="s">
        <v>1873</v>
      </c>
      <c r="D414" s="17" t="s">
        <v>1339</v>
      </c>
    </row>
    <row r="415" spans="1:4" x14ac:dyDescent="0.25">
      <c r="A415" s="17" t="s">
        <v>181</v>
      </c>
      <c r="B415" s="17">
        <v>0.92279999999999995</v>
      </c>
      <c r="C415" s="17" t="s">
        <v>3843</v>
      </c>
      <c r="D415" s="17" t="s">
        <v>1</v>
      </c>
    </row>
    <row r="416" spans="1:4" x14ac:dyDescent="0.25">
      <c r="A416" s="27" t="s">
        <v>1914</v>
      </c>
      <c r="B416" s="17">
        <v>0.7278</v>
      </c>
      <c r="C416" s="17" t="s">
        <v>1873</v>
      </c>
      <c r="D416" s="17" t="s">
        <v>1323</v>
      </c>
    </row>
    <row r="417" spans="1:4" x14ac:dyDescent="0.25">
      <c r="A417" s="17" t="s">
        <v>182</v>
      </c>
      <c r="B417" s="17">
        <v>0.93710000000000004</v>
      </c>
      <c r="C417" s="17" t="s">
        <v>3843</v>
      </c>
      <c r="D417" s="17" t="s">
        <v>1</v>
      </c>
    </row>
    <row r="418" spans="1:4" x14ac:dyDescent="0.25">
      <c r="A418" s="27" t="s">
        <v>2197</v>
      </c>
      <c r="B418" s="17">
        <v>0.82420000000000004</v>
      </c>
      <c r="C418" s="27" t="s">
        <v>1873</v>
      </c>
      <c r="D418" s="17" t="s">
        <v>1332</v>
      </c>
    </row>
    <row r="419" spans="1:4" x14ac:dyDescent="0.25">
      <c r="A419" s="17" t="s">
        <v>183</v>
      </c>
      <c r="B419" s="17">
        <v>0.96130000000000004</v>
      </c>
      <c r="C419" s="17" t="s">
        <v>3843</v>
      </c>
      <c r="D419" s="17" t="s">
        <v>1</v>
      </c>
    </row>
    <row r="420" spans="1:4" x14ac:dyDescent="0.25">
      <c r="A420" s="27" t="s">
        <v>2314</v>
      </c>
      <c r="B420" s="17">
        <v>0.84019999999999995</v>
      </c>
      <c r="C420" s="27" t="s">
        <v>1873</v>
      </c>
      <c r="D420" s="17" t="s">
        <v>1334</v>
      </c>
    </row>
    <row r="421" spans="1:4" x14ac:dyDescent="0.25">
      <c r="A421" s="27" t="s">
        <v>2480</v>
      </c>
      <c r="B421" s="17">
        <v>0.79810000000000003</v>
      </c>
      <c r="C421" s="27" t="s">
        <v>1872</v>
      </c>
      <c r="D421" s="17" t="s">
        <v>1336</v>
      </c>
    </row>
    <row r="422" spans="1:4" x14ac:dyDescent="0.25">
      <c r="A422" s="17" t="s">
        <v>184</v>
      </c>
      <c r="B422" s="17">
        <v>0.95809999999999995</v>
      </c>
      <c r="C422" s="17" t="s">
        <v>3843</v>
      </c>
      <c r="D422" s="17" t="s">
        <v>1</v>
      </c>
    </row>
    <row r="423" spans="1:4" x14ac:dyDescent="0.25">
      <c r="A423" s="27" t="s">
        <v>2724</v>
      </c>
      <c r="B423" s="17">
        <v>0.74970000000000003</v>
      </c>
      <c r="C423" s="27" t="s">
        <v>1872</v>
      </c>
      <c r="D423" s="17" t="s">
        <v>1342</v>
      </c>
    </row>
    <row r="424" spans="1:4" x14ac:dyDescent="0.25">
      <c r="A424" s="27" t="s">
        <v>2791</v>
      </c>
      <c r="B424" s="17">
        <v>0.78549999999999998</v>
      </c>
      <c r="C424" s="27" t="s">
        <v>1873</v>
      </c>
      <c r="D424" s="17" t="s">
        <v>1343</v>
      </c>
    </row>
    <row r="425" spans="1:4" x14ac:dyDescent="0.25">
      <c r="A425" s="27" t="s">
        <v>3009</v>
      </c>
      <c r="B425" s="17">
        <v>1.0057</v>
      </c>
      <c r="C425" s="27" t="s">
        <v>1873</v>
      </c>
      <c r="D425" s="17" t="s">
        <v>1347</v>
      </c>
    </row>
    <row r="426" spans="1:4" x14ac:dyDescent="0.25">
      <c r="A426" s="17" t="s">
        <v>185</v>
      </c>
      <c r="B426" s="17">
        <v>0.82030000000000003</v>
      </c>
      <c r="C426" s="17" t="s">
        <v>3843</v>
      </c>
      <c r="D426" s="17" t="s">
        <v>1</v>
      </c>
    </row>
    <row r="427" spans="1:4" x14ac:dyDescent="0.25">
      <c r="A427" s="27" t="s">
        <v>3419</v>
      </c>
      <c r="B427" s="17">
        <v>0.70760000000000001</v>
      </c>
      <c r="C427" s="27" t="s">
        <v>1872</v>
      </c>
      <c r="D427" s="17" t="s">
        <v>1358</v>
      </c>
    </row>
    <row r="428" spans="1:4" x14ac:dyDescent="0.25">
      <c r="A428" s="27" t="s">
        <v>3677</v>
      </c>
      <c r="B428" s="17">
        <v>0.76690000000000003</v>
      </c>
      <c r="C428" s="28" t="s">
        <v>1872</v>
      </c>
      <c r="D428" s="17" t="s">
        <v>1363</v>
      </c>
    </row>
    <row r="429" spans="1:4" x14ac:dyDescent="0.25">
      <c r="A429" s="17" t="s">
        <v>186</v>
      </c>
      <c r="B429" s="17">
        <v>1.0069999999999999</v>
      </c>
      <c r="C429" s="17" t="s">
        <v>3843</v>
      </c>
      <c r="D429" s="17" t="s">
        <v>1</v>
      </c>
    </row>
    <row r="430" spans="1:4" x14ac:dyDescent="0.25">
      <c r="A430" s="17" t="s">
        <v>187</v>
      </c>
      <c r="B430" s="17">
        <v>0.84109999999999996</v>
      </c>
      <c r="C430" s="17" t="s">
        <v>3843</v>
      </c>
      <c r="D430" s="17" t="s">
        <v>1</v>
      </c>
    </row>
    <row r="431" spans="1:4" x14ac:dyDescent="0.25">
      <c r="A431" s="27" t="s">
        <v>2481</v>
      </c>
      <c r="B431" s="17">
        <v>0.79810000000000003</v>
      </c>
      <c r="C431" s="27" t="s">
        <v>1873</v>
      </c>
      <c r="D431" s="17" t="s">
        <v>1336</v>
      </c>
    </row>
    <row r="432" spans="1:4" x14ac:dyDescent="0.25">
      <c r="A432" s="27" t="s">
        <v>2792</v>
      </c>
      <c r="B432" s="17">
        <v>0.78549999999999998</v>
      </c>
      <c r="C432" s="27" t="s">
        <v>1873</v>
      </c>
      <c r="D432" s="17" t="s">
        <v>1343</v>
      </c>
    </row>
    <row r="433" spans="1:4" x14ac:dyDescent="0.25">
      <c r="A433" s="27" t="s">
        <v>2868</v>
      </c>
      <c r="B433" s="17">
        <v>0.86919999999999997</v>
      </c>
      <c r="C433" s="27" t="s">
        <v>1900</v>
      </c>
      <c r="D433" s="17" t="s">
        <v>1344</v>
      </c>
    </row>
    <row r="434" spans="1:4" x14ac:dyDescent="0.25">
      <c r="A434" s="27" t="s">
        <v>3224</v>
      </c>
      <c r="B434" s="17">
        <v>0.77029999999999998</v>
      </c>
      <c r="C434" s="27" t="s">
        <v>1872</v>
      </c>
      <c r="D434" s="17" t="s">
        <v>1353</v>
      </c>
    </row>
    <row r="435" spans="1:4" x14ac:dyDescent="0.25">
      <c r="A435" s="17" t="s">
        <v>188</v>
      </c>
      <c r="B435" s="17">
        <v>0.71220000000000006</v>
      </c>
      <c r="C435" s="17" t="s">
        <v>3843</v>
      </c>
      <c r="D435" s="17" t="s">
        <v>1</v>
      </c>
    </row>
    <row r="436" spans="1:4" x14ac:dyDescent="0.25">
      <c r="A436" s="27" t="s">
        <v>3073</v>
      </c>
      <c r="B436" s="17">
        <v>0.77980000000000005</v>
      </c>
      <c r="C436" s="27" t="s">
        <v>1873</v>
      </c>
      <c r="D436" s="17" t="s">
        <v>1350</v>
      </c>
    </row>
    <row r="437" spans="1:4" x14ac:dyDescent="0.25">
      <c r="A437" s="17" t="s">
        <v>189</v>
      </c>
      <c r="B437" s="17">
        <v>1.1355999999999999</v>
      </c>
      <c r="C437" s="17" t="s">
        <v>3843</v>
      </c>
      <c r="D437" s="17" t="s">
        <v>1</v>
      </c>
    </row>
    <row r="438" spans="1:4" x14ac:dyDescent="0.25">
      <c r="A438" s="17" t="s">
        <v>190</v>
      </c>
      <c r="B438" s="17">
        <v>0.83030000000000004</v>
      </c>
      <c r="C438" s="17" t="s">
        <v>3843</v>
      </c>
      <c r="D438" s="17" t="s">
        <v>1</v>
      </c>
    </row>
    <row r="439" spans="1:4" x14ac:dyDescent="0.25">
      <c r="A439" s="27" t="s">
        <v>2482</v>
      </c>
      <c r="B439" s="17">
        <v>0.79810000000000003</v>
      </c>
      <c r="C439" s="27" t="s">
        <v>1872</v>
      </c>
      <c r="D439" s="17" t="s">
        <v>1336</v>
      </c>
    </row>
    <row r="440" spans="1:4" x14ac:dyDescent="0.25">
      <c r="A440" s="27" t="s">
        <v>2198</v>
      </c>
      <c r="B440" s="17">
        <v>0.82420000000000004</v>
      </c>
      <c r="C440" s="27" t="s">
        <v>1873</v>
      </c>
      <c r="D440" s="17" t="s">
        <v>1332</v>
      </c>
    </row>
    <row r="441" spans="1:4" x14ac:dyDescent="0.25">
      <c r="A441" s="27" t="s">
        <v>2258</v>
      </c>
      <c r="B441" s="17">
        <v>0.83189999999999997</v>
      </c>
      <c r="C441" s="27" t="s">
        <v>1873</v>
      </c>
      <c r="D441" s="17" t="s">
        <v>1333</v>
      </c>
    </row>
    <row r="442" spans="1:4" x14ac:dyDescent="0.25">
      <c r="A442" s="27" t="s">
        <v>2315</v>
      </c>
      <c r="B442" s="17">
        <v>0.84019999999999995</v>
      </c>
      <c r="C442" s="27" t="s">
        <v>1873</v>
      </c>
      <c r="D442" s="17" t="s">
        <v>1334</v>
      </c>
    </row>
    <row r="443" spans="1:4" x14ac:dyDescent="0.25">
      <c r="A443" s="17" t="s">
        <v>191</v>
      </c>
      <c r="B443" s="17">
        <v>0.92689999999999995</v>
      </c>
      <c r="C443" s="17" t="s">
        <v>3843</v>
      </c>
      <c r="D443" s="17" t="s">
        <v>1</v>
      </c>
    </row>
    <row r="444" spans="1:4" x14ac:dyDescent="0.25">
      <c r="A444" s="27" t="s">
        <v>2663</v>
      </c>
      <c r="B444" s="17">
        <v>0.90449999999999997</v>
      </c>
      <c r="C444" s="27" t="s">
        <v>1873</v>
      </c>
      <c r="D444" s="17" t="s">
        <v>1341</v>
      </c>
    </row>
    <row r="445" spans="1:4" x14ac:dyDescent="0.25">
      <c r="A445" s="17" t="s">
        <v>192</v>
      </c>
      <c r="B445" s="17">
        <v>0.93510000000000004</v>
      </c>
      <c r="C445" s="17" t="s">
        <v>3843</v>
      </c>
      <c r="D445" s="17" t="s">
        <v>1</v>
      </c>
    </row>
    <row r="446" spans="1:4" x14ac:dyDescent="0.25">
      <c r="A446" s="17" t="s">
        <v>193</v>
      </c>
      <c r="B446" s="17">
        <v>0.92889999999999995</v>
      </c>
      <c r="C446" s="17" t="s">
        <v>3843</v>
      </c>
      <c r="D446" s="17" t="s">
        <v>1</v>
      </c>
    </row>
    <row r="447" spans="1:4" x14ac:dyDescent="0.25">
      <c r="A447" s="17" t="s">
        <v>194</v>
      </c>
      <c r="B447" s="17">
        <v>0.8</v>
      </c>
      <c r="C447" s="17" t="s">
        <v>3843</v>
      </c>
      <c r="D447" s="17" t="s">
        <v>1</v>
      </c>
    </row>
    <row r="448" spans="1:4" x14ac:dyDescent="0.25">
      <c r="A448" s="27" t="s">
        <v>3485</v>
      </c>
      <c r="B448" s="17">
        <v>0.81310000000000004</v>
      </c>
      <c r="C448" s="27" t="s">
        <v>1872</v>
      </c>
      <c r="D448" s="17" t="s">
        <v>1359</v>
      </c>
    </row>
    <row r="449" spans="1:4" x14ac:dyDescent="0.25">
      <c r="A449" s="27" t="s">
        <v>2173</v>
      </c>
      <c r="B449" s="17">
        <v>0.80089999999999995</v>
      </c>
      <c r="C449" s="27" t="s">
        <v>1873</v>
      </c>
      <c r="D449" s="17" t="s">
        <v>1331</v>
      </c>
    </row>
    <row r="450" spans="1:4" x14ac:dyDescent="0.25">
      <c r="A450" s="27" t="s">
        <v>3486</v>
      </c>
      <c r="B450" s="17">
        <v>0.81310000000000004</v>
      </c>
      <c r="C450" s="27" t="s">
        <v>1872</v>
      </c>
      <c r="D450" s="17" t="s">
        <v>1359</v>
      </c>
    </row>
    <row r="451" spans="1:4" x14ac:dyDescent="0.25">
      <c r="A451" s="27" t="s">
        <v>3074</v>
      </c>
      <c r="B451" s="17">
        <v>0.77980000000000005</v>
      </c>
      <c r="C451" s="27" t="s">
        <v>1873</v>
      </c>
      <c r="D451" s="17" t="s">
        <v>1350</v>
      </c>
    </row>
    <row r="452" spans="1:4" x14ac:dyDescent="0.25">
      <c r="A452" s="27" t="s">
        <v>2559</v>
      </c>
      <c r="B452" s="17">
        <v>0.6956</v>
      </c>
      <c r="C452" s="27" t="s">
        <v>1872</v>
      </c>
      <c r="D452" s="17" t="s">
        <v>1337</v>
      </c>
    </row>
    <row r="453" spans="1:4" x14ac:dyDescent="0.25">
      <c r="A453" s="17" t="s">
        <v>1385</v>
      </c>
      <c r="B453" s="17">
        <v>0.41860000000000003</v>
      </c>
      <c r="C453" s="17" t="s">
        <v>3843</v>
      </c>
      <c r="D453" s="17" t="s">
        <v>1</v>
      </c>
    </row>
    <row r="454" spans="1:4" x14ac:dyDescent="0.25">
      <c r="A454" s="17" t="s">
        <v>195</v>
      </c>
      <c r="B454" s="17">
        <v>0.878</v>
      </c>
      <c r="C454" s="17" t="s">
        <v>3843</v>
      </c>
      <c r="D454" s="17" t="s">
        <v>1</v>
      </c>
    </row>
    <row r="455" spans="1:4" x14ac:dyDescent="0.25">
      <c r="A455" s="17" t="s">
        <v>196</v>
      </c>
      <c r="B455" s="17">
        <v>0.85250000000000004</v>
      </c>
      <c r="C455" s="17" t="s">
        <v>3843</v>
      </c>
      <c r="D455" s="17" t="s">
        <v>1</v>
      </c>
    </row>
    <row r="456" spans="1:4" x14ac:dyDescent="0.25">
      <c r="A456" s="27" t="s">
        <v>3015</v>
      </c>
      <c r="B456" s="17">
        <v>0.87709999999999999</v>
      </c>
      <c r="C456" s="27" t="s">
        <v>1900</v>
      </c>
      <c r="D456" s="17" t="s">
        <v>1348</v>
      </c>
    </row>
    <row r="457" spans="1:4" x14ac:dyDescent="0.25">
      <c r="A457" s="27" t="s">
        <v>3042</v>
      </c>
      <c r="B457" s="17">
        <v>0.8448</v>
      </c>
      <c r="C457" s="27" t="s">
        <v>1873</v>
      </c>
      <c r="D457" s="17" t="s">
        <v>1349</v>
      </c>
    </row>
    <row r="458" spans="1:4" x14ac:dyDescent="0.25">
      <c r="A458" s="27" t="s">
        <v>3126</v>
      </c>
      <c r="B458" s="17">
        <v>0.85040000000000004</v>
      </c>
      <c r="C458" s="27" t="s">
        <v>1900</v>
      </c>
      <c r="D458" s="17" t="s">
        <v>1351</v>
      </c>
    </row>
    <row r="459" spans="1:4" x14ac:dyDescent="0.25">
      <c r="A459" s="17" t="s">
        <v>1209</v>
      </c>
      <c r="B459" s="17">
        <v>0.41860000000000003</v>
      </c>
      <c r="C459" s="17" t="s">
        <v>3843</v>
      </c>
      <c r="D459" s="17" t="s">
        <v>1</v>
      </c>
    </row>
    <row r="460" spans="1:4" x14ac:dyDescent="0.25">
      <c r="A460" s="27" t="s">
        <v>3043</v>
      </c>
      <c r="B460" s="17">
        <v>0.8448</v>
      </c>
      <c r="C460" s="27" t="s">
        <v>1873</v>
      </c>
      <c r="D460" s="17" t="s">
        <v>1349</v>
      </c>
    </row>
    <row r="461" spans="1:4" x14ac:dyDescent="0.25">
      <c r="A461" s="17" t="s">
        <v>197</v>
      </c>
      <c r="B461" s="17">
        <v>1.1278999999999999</v>
      </c>
      <c r="C461" s="17" t="s">
        <v>3843</v>
      </c>
      <c r="D461" s="17" t="s">
        <v>1</v>
      </c>
    </row>
    <row r="462" spans="1:4" x14ac:dyDescent="0.25">
      <c r="A462" s="27" t="s">
        <v>2316</v>
      </c>
      <c r="B462" s="17">
        <v>0.84019999999999995</v>
      </c>
      <c r="C462" s="27" t="s">
        <v>1873</v>
      </c>
      <c r="D462" s="17" t="s">
        <v>1334</v>
      </c>
    </row>
    <row r="463" spans="1:4" x14ac:dyDescent="0.25">
      <c r="A463" s="27" t="s">
        <v>2793</v>
      </c>
      <c r="B463" s="17">
        <v>0.78549999999999998</v>
      </c>
      <c r="C463" s="27" t="s">
        <v>1873</v>
      </c>
      <c r="D463" s="17" t="s">
        <v>1343</v>
      </c>
    </row>
    <row r="464" spans="1:4" x14ac:dyDescent="0.25">
      <c r="A464" s="27" t="s">
        <v>2927</v>
      </c>
      <c r="B464" s="17">
        <v>0.89339999999999997</v>
      </c>
      <c r="C464" s="27" t="s">
        <v>1873</v>
      </c>
      <c r="D464" s="17" t="s">
        <v>1345</v>
      </c>
    </row>
    <row r="465" spans="1:4" x14ac:dyDescent="0.25">
      <c r="A465" s="17" t="s">
        <v>1210</v>
      </c>
      <c r="B465" s="17">
        <v>0.41860000000000003</v>
      </c>
      <c r="C465" s="17" t="s">
        <v>3843</v>
      </c>
      <c r="D465" s="17" t="s">
        <v>1</v>
      </c>
    </row>
    <row r="466" spans="1:4" x14ac:dyDescent="0.25">
      <c r="A466" s="17" t="s">
        <v>198</v>
      </c>
      <c r="B466" s="17">
        <v>1.0246999999999999</v>
      </c>
      <c r="C466" s="17" t="s">
        <v>3843</v>
      </c>
      <c r="D466" s="17" t="s">
        <v>1</v>
      </c>
    </row>
    <row r="467" spans="1:4" x14ac:dyDescent="0.25">
      <c r="A467" s="27" t="s">
        <v>2317</v>
      </c>
      <c r="B467" s="17">
        <v>0.84019999999999995</v>
      </c>
      <c r="C467" s="27" t="s">
        <v>1873</v>
      </c>
      <c r="D467" s="17" t="s">
        <v>1334</v>
      </c>
    </row>
    <row r="468" spans="1:4" x14ac:dyDescent="0.25">
      <c r="A468" s="27" t="s">
        <v>1988</v>
      </c>
      <c r="B468" s="17">
        <v>1.0081</v>
      </c>
      <c r="C468" s="27" t="s">
        <v>1873</v>
      </c>
      <c r="D468" s="17" t="s">
        <v>1325</v>
      </c>
    </row>
    <row r="469" spans="1:4" x14ac:dyDescent="0.25">
      <c r="A469" s="27" t="s">
        <v>2145</v>
      </c>
      <c r="B469" s="17">
        <v>0.96109999999999995</v>
      </c>
      <c r="C469" s="17" t="s">
        <v>1873</v>
      </c>
      <c r="D469" s="17" t="s">
        <v>1329</v>
      </c>
    </row>
    <row r="470" spans="1:4" x14ac:dyDescent="0.25">
      <c r="A470" s="27" t="s">
        <v>1837</v>
      </c>
      <c r="B470" s="17">
        <v>0.66420000000000001</v>
      </c>
      <c r="C470" s="17" t="s">
        <v>1873</v>
      </c>
      <c r="D470" s="17" t="s">
        <v>1320</v>
      </c>
    </row>
    <row r="471" spans="1:4" x14ac:dyDescent="0.25">
      <c r="A471" s="17" t="s">
        <v>199</v>
      </c>
      <c r="B471" s="17">
        <v>1.0018</v>
      </c>
      <c r="C471" s="17" t="s">
        <v>3843</v>
      </c>
      <c r="D471" s="17" t="s">
        <v>1</v>
      </c>
    </row>
    <row r="472" spans="1:4" x14ac:dyDescent="0.25">
      <c r="A472" s="17" t="s">
        <v>200</v>
      </c>
      <c r="B472" s="17">
        <v>0.87029999999999996</v>
      </c>
      <c r="C472" s="17" t="s">
        <v>3843</v>
      </c>
      <c r="D472" s="17" t="s">
        <v>1</v>
      </c>
    </row>
    <row r="473" spans="1:4" x14ac:dyDescent="0.25">
      <c r="A473" s="27" t="s">
        <v>3171</v>
      </c>
      <c r="B473" s="17">
        <v>0.81040000000000001</v>
      </c>
      <c r="C473" s="27" t="s">
        <v>1873</v>
      </c>
      <c r="D473" s="17" t="s">
        <v>1352</v>
      </c>
    </row>
    <row r="474" spans="1:4" x14ac:dyDescent="0.25">
      <c r="A474" s="27" t="s">
        <v>2794</v>
      </c>
      <c r="B474" s="17">
        <v>0.78549999999999998</v>
      </c>
      <c r="C474" s="27" t="s">
        <v>1873</v>
      </c>
      <c r="D474" s="17" t="s">
        <v>1343</v>
      </c>
    </row>
    <row r="475" spans="1:4" x14ac:dyDescent="0.25">
      <c r="A475" s="17" t="s">
        <v>201</v>
      </c>
      <c r="B475" s="17">
        <v>0.92279999999999995</v>
      </c>
      <c r="C475" s="17" t="s">
        <v>3843</v>
      </c>
      <c r="D475" s="17" t="s">
        <v>1</v>
      </c>
    </row>
    <row r="476" spans="1:4" x14ac:dyDescent="0.25">
      <c r="A476" s="17" t="s">
        <v>202</v>
      </c>
      <c r="B476" s="17">
        <v>1.0197000000000001</v>
      </c>
      <c r="C476" s="17" t="s">
        <v>3843</v>
      </c>
      <c r="D476" s="17" t="s">
        <v>1</v>
      </c>
    </row>
    <row r="477" spans="1:4" x14ac:dyDescent="0.25">
      <c r="A477" s="27" t="s">
        <v>3368</v>
      </c>
      <c r="B477" s="17">
        <v>0.78859999999999997</v>
      </c>
      <c r="C477" s="27" t="s">
        <v>1873</v>
      </c>
      <c r="D477" s="17" t="s">
        <v>1357</v>
      </c>
    </row>
    <row r="478" spans="1:4" x14ac:dyDescent="0.25">
      <c r="A478" s="17" t="s">
        <v>203</v>
      </c>
      <c r="B478" s="17">
        <v>0.89249999999999996</v>
      </c>
      <c r="C478" s="17" t="s">
        <v>3843</v>
      </c>
      <c r="D478" s="17" t="s">
        <v>1</v>
      </c>
    </row>
    <row r="479" spans="1:4" x14ac:dyDescent="0.25">
      <c r="A479" s="27" t="s">
        <v>2610</v>
      </c>
      <c r="B479" s="17">
        <v>0.83679999999999999</v>
      </c>
      <c r="C479" s="27" t="s">
        <v>1873</v>
      </c>
      <c r="D479" s="17" t="s">
        <v>1340</v>
      </c>
    </row>
    <row r="480" spans="1:4" x14ac:dyDescent="0.25">
      <c r="A480" s="17" t="s">
        <v>204</v>
      </c>
      <c r="B480" s="17">
        <v>0.85609999999999997</v>
      </c>
      <c r="C480" s="17" t="s">
        <v>3843</v>
      </c>
      <c r="D480" s="17" t="s">
        <v>1</v>
      </c>
    </row>
    <row r="481" spans="1:4" x14ac:dyDescent="0.25">
      <c r="A481" s="27" t="s">
        <v>3678</v>
      </c>
      <c r="B481" s="17">
        <v>0.76690000000000003</v>
      </c>
      <c r="C481" s="27" t="s">
        <v>1873</v>
      </c>
      <c r="D481" s="17" t="s">
        <v>1363</v>
      </c>
    </row>
    <row r="482" spans="1:4" x14ac:dyDescent="0.25">
      <c r="A482" s="17" t="s">
        <v>205</v>
      </c>
      <c r="B482" s="17">
        <v>0.95020000000000004</v>
      </c>
      <c r="C482" s="17" t="s">
        <v>3843</v>
      </c>
      <c r="D482" s="17" t="s">
        <v>1</v>
      </c>
    </row>
    <row r="483" spans="1:4" x14ac:dyDescent="0.25">
      <c r="A483" s="27" t="s">
        <v>2067</v>
      </c>
      <c r="B483" s="17">
        <v>0.74039999999999995</v>
      </c>
      <c r="C483" s="27" t="s">
        <v>1873</v>
      </c>
      <c r="D483" s="17" t="s">
        <v>1328</v>
      </c>
    </row>
    <row r="484" spans="1:4" x14ac:dyDescent="0.25">
      <c r="A484" s="27" t="s">
        <v>2389</v>
      </c>
      <c r="B484" s="17">
        <v>0.76670000000000005</v>
      </c>
      <c r="C484" s="27" t="s">
        <v>1900</v>
      </c>
      <c r="D484" s="17" t="s">
        <v>1335</v>
      </c>
    </row>
    <row r="485" spans="1:4" x14ac:dyDescent="0.25">
      <c r="A485" s="27" t="s">
        <v>2928</v>
      </c>
      <c r="B485" s="17">
        <v>0.89339999999999997</v>
      </c>
      <c r="C485" s="27" t="s">
        <v>1900</v>
      </c>
      <c r="D485" s="17" t="s">
        <v>1345</v>
      </c>
    </row>
    <row r="486" spans="1:4" x14ac:dyDescent="0.25">
      <c r="A486" s="17" t="s">
        <v>206</v>
      </c>
      <c r="B486" s="17">
        <v>0.79159999999999997</v>
      </c>
      <c r="C486" s="17" t="s">
        <v>3843</v>
      </c>
      <c r="D486" s="17" t="s">
        <v>1</v>
      </c>
    </row>
    <row r="487" spans="1:4" x14ac:dyDescent="0.25">
      <c r="A487" s="17" t="s">
        <v>207</v>
      </c>
      <c r="B487" s="17">
        <v>0.97099999999999997</v>
      </c>
      <c r="C487" s="17" t="s">
        <v>3843</v>
      </c>
      <c r="D487" s="17" t="s">
        <v>1</v>
      </c>
    </row>
    <row r="488" spans="1:4" x14ac:dyDescent="0.25">
      <c r="A488" s="17" t="s">
        <v>208</v>
      </c>
      <c r="B488" s="17">
        <v>0.79069999999999996</v>
      </c>
      <c r="C488" s="17" t="s">
        <v>3843</v>
      </c>
      <c r="D488" s="17" t="s">
        <v>1</v>
      </c>
    </row>
    <row r="489" spans="1:4" x14ac:dyDescent="0.25">
      <c r="A489" s="27" t="s">
        <v>2068</v>
      </c>
      <c r="B489" s="17">
        <v>0.74039999999999995</v>
      </c>
      <c r="C489" s="27" t="s">
        <v>1872</v>
      </c>
      <c r="D489" s="17" t="s">
        <v>1328</v>
      </c>
    </row>
    <row r="490" spans="1:4" x14ac:dyDescent="0.25">
      <c r="A490" s="27" t="s">
        <v>2390</v>
      </c>
      <c r="B490" s="17">
        <v>0.76670000000000005</v>
      </c>
      <c r="C490" s="27" t="s">
        <v>1872</v>
      </c>
      <c r="D490" s="17" t="s">
        <v>1335</v>
      </c>
    </row>
    <row r="491" spans="1:4" x14ac:dyDescent="0.25">
      <c r="A491" s="27" t="s">
        <v>3044</v>
      </c>
      <c r="B491" s="17">
        <v>0.8448</v>
      </c>
      <c r="C491" s="27" t="s">
        <v>1873</v>
      </c>
      <c r="D491" s="17" t="s">
        <v>1349</v>
      </c>
    </row>
    <row r="492" spans="1:4" x14ac:dyDescent="0.25">
      <c r="A492" s="27" t="s">
        <v>3016</v>
      </c>
      <c r="B492" s="17">
        <v>0.87709999999999999</v>
      </c>
      <c r="C492" s="27" t="s">
        <v>1872</v>
      </c>
      <c r="D492" s="17" t="s">
        <v>1348</v>
      </c>
    </row>
    <row r="493" spans="1:4" x14ac:dyDescent="0.25">
      <c r="A493" s="17" t="s">
        <v>209</v>
      </c>
      <c r="B493" s="17">
        <v>0.8841</v>
      </c>
      <c r="C493" s="17" t="s">
        <v>3843</v>
      </c>
      <c r="D493" s="17" t="s">
        <v>1</v>
      </c>
    </row>
    <row r="494" spans="1:4" x14ac:dyDescent="0.25">
      <c r="A494" s="27" t="s">
        <v>2611</v>
      </c>
      <c r="B494" s="17">
        <v>0.83679999999999999</v>
      </c>
      <c r="C494" s="27" t="s">
        <v>1873</v>
      </c>
      <c r="D494" s="17" t="s">
        <v>1340</v>
      </c>
    </row>
    <row r="495" spans="1:4" x14ac:dyDescent="0.25">
      <c r="A495" s="17" t="s">
        <v>210</v>
      </c>
      <c r="B495" s="17">
        <v>0.94</v>
      </c>
      <c r="C495" s="17" t="s">
        <v>3843</v>
      </c>
      <c r="D495" s="17" t="s">
        <v>1</v>
      </c>
    </row>
    <row r="496" spans="1:4" x14ac:dyDescent="0.25">
      <c r="A496" s="17" t="s">
        <v>211</v>
      </c>
      <c r="B496" s="17">
        <v>0.85719999999999996</v>
      </c>
      <c r="C496" s="17" t="s">
        <v>3843</v>
      </c>
      <c r="D496" s="17" t="s">
        <v>1</v>
      </c>
    </row>
    <row r="497" spans="1:4" x14ac:dyDescent="0.25">
      <c r="A497" s="27" t="s">
        <v>3045</v>
      </c>
      <c r="B497" s="17">
        <v>0.8448</v>
      </c>
      <c r="C497" s="27" t="s">
        <v>1873</v>
      </c>
      <c r="D497" s="17" t="s">
        <v>1349</v>
      </c>
    </row>
    <row r="498" spans="1:4" x14ac:dyDescent="0.25">
      <c r="A498" s="27" t="s">
        <v>1838</v>
      </c>
      <c r="B498" s="17">
        <v>0.66420000000000001</v>
      </c>
      <c r="C498" s="17" t="s">
        <v>1872</v>
      </c>
      <c r="D498" s="17" t="s">
        <v>1320</v>
      </c>
    </row>
    <row r="499" spans="1:4" x14ac:dyDescent="0.25">
      <c r="A499" s="17" t="s">
        <v>212</v>
      </c>
      <c r="B499" s="17">
        <v>0.93710000000000004</v>
      </c>
      <c r="C499" s="17" t="s">
        <v>3843</v>
      </c>
      <c r="D499" s="17" t="s">
        <v>1</v>
      </c>
    </row>
    <row r="500" spans="1:4" x14ac:dyDescent="0.25">
      <c r="A500" s="27" t="s">
        <v>2318</v>
      </c>
      <c r="B500" s="17">
        <v>0.84019999999999995</v>
      </c>
      <c r="C500" s="27" t="s">
        <v>1873</v>
      </c>
      <c r="D500" s="17" t="s">
        <v>1334</v>
      </c>
    </row>
    <row r="501" spans="1:4" x14ac:dyDescent="0.25">
      <c r="A501" s="27" t="s">
        <v>2391</v>
      </c>
      <c r="B501" s="17">
        <v>0.76670000000000005</v>
      </c>
      <c r="C501" s="27" t="s">
        <v>1873</v>
      </c>
      <c r="D501" s="17" t="s">
        <v>1335</v>
      </c>
    </row>
    <row r="502" spans="1:4" x14ac:dyDescent="0.25">
      <c r="A502" s="27" t="s">
        <v>3075</v>
      </c>
      <c r="B502" s="17">
        <v>0.77980000000000005</v>
      </c>
      <c r="C502" s="27" t="s">
        <v>1873</v>
      </c>
      <c r="D502" s="17" t="s">
        <v>1350</v>
      </c>
    </row>
    <row r="503" spans="1:4" x14ac:dyDescent="0.25">
      <c r="A503" s="27" t="s">
        <v>3225</v>
      </c>
      <c r="B503" s="17">
        <v>0.77029999999999998</v>
      </c>
      <c r="C503" s="27" t="s">
        <v>1872</v>
      </c>
      <c r="D503" s="17" t="s">
        <v>1353</v>
      </c>
    </row>
    <row r="504" spans="1:4" x14ac:dyDescent="0.25">
      <c r="A504" s="27" t="s">
        <v>3342</v>
      </c>
      <c r="B504" s="17">
        <v>0.83050000000000002</v>
      </c>
      <c r="C504" s="27" t="s">
        <v>1873</v>
      </c>
      <c r="D504" s="17" t="s">
        <v>1356</v>
      </c>
    </row>
    <row r="505" spans="1:4" x14ac:dyDescent="0.25">
      <c r="A505" s="27" t="s">
        <v>3487</v>
      </c>
      <c r="B505" s="17">
        <v>0.81310000000000004</v>
      </c>
      <c r="C505" s="27" t="s">
        <v>1872</v>
      </c>
      <c r="D505" s="17" t="s">
        <v>1359</v>
      </c>
    </row>
    <row r="506" spans="1:4" x14ac:dyDescent="0.25">
      <c r="A506" s="27" t="s">
        <v>2929</v>
      </c>
      <c r="B506" s="17">
        <v>0.89339999999999997</v>
      </c>
      <c r="C506" s="27" t="s">
        <v>1900</v>
      </c>
      <c r="D506" s="17" t="s">
        <v>1345</v>
      </c>
    </row>
    <row r="507" spans="1:4" x14ac:dyDescent="0.25">
      <c r="A507" s="17" t="s">
        <v>1394</v>
      </c>
      <c r="B507" s="17">
        <v>0.8841</v>
      </c>
      <c r="C507" s="17" t="s">
        <v>3843</v>
      </c>
      <c r="D507" s="17" t="s">
        <v>1</v>
      </c>
    </row>
    <row r="508" spans="1:4" x14ac:dyDescent="0.25">
      <c r="A508" s="27" t="s">
        <v>3010</v>
      </c>
      <c r="B508" s="17">
        <v>1.0057</v>
      </c>
      <c r="C508" s="27" t="s">
        <v>1873</v>
      </c>
      <c r="D508" s="17" t="s">
        <v>1347</v>
      </c>
    </row>
    <row r="509" spans="1:4" x14ac:dyDescent="0.25">
      <c r="A509" s="17" t="s">
        <v>214</v>
      </c>
      <c r="B509" s="17">
        <v>0.99</v>
      </c>
      <c r="C509" s="17" t="s">
        <v>3843</v>
      </c>
      <c r="D509" s="17" t="s">
        <v>1</v>
      </c>
    </row>
    <row r="510" spans="1:4" x14ac:dyDescent="0.25">
      <c r="A510" s="17" t="s">
        <v>215</v>
      </c>
      <c r="B510" s="17">
        <v>0.93620000000000003</v>
      </c>
      <c r="C510" s="17" t="s">
        <v>3843</v>
      </c>
      <c r="D510" s="17" t="s">
        <v>1</v>
      </c>
    </row>
    <row r="511" spans="1:4" x14ac:dyDescent="0.25">
      <c r="A511" s="17" t="s">
        <v>216</v>
      </c>
      <c r="B511" s="17">
        <v>0.76800000000000002</v>
      </c>
      <c r="C511" s="17" t="s">
        <v>3843</v>
      </c>
      <c r="D511" s="17" t="s">
        <v>1</v>
      </c>
    </row>
    <row r="512" spans="1:4" x14ac:dyDescent="0.25">
      <c r="A512" s="27" t="s">
        <v>3343</v>
      </c>
      <c r="B512" s="17">
        <v>0.83050000000000002</v>
      </c>
      <c r="C512" s="27" t="s">
        <v>1873</v>
      </c>
      <c r="D512" s="17" t="s">
        <v>1356</v>
      </c>
    </row>
    <row r="513" spans="1:4" x14ac:dyDescent="0.25">
      <c r="A513" s="17" t="s">
        <v>217</v>
      </c>
      <c r="B513" s="17">
        <v>0.92279999999999995</v>
      </c>
      <c r="C513" s="17" t="s">
        <v>3843</v>
      </c>
      <c r="D513" s="17" t="s">
        <v>1</v>
      </c>
    </row>
    <row r="514" spans="1:4" x14ac:dyDescent="0.25">
      <c r="A514" s="27" t="s">
        <v>1989</v>
      </c>
      <c r="B514" s="17">
        <v>1.0081</v>
      </c>
      <c r="C514" s="27" t="s">
        <v>1900</v>
      </c>
      <c r="D514" s="17" t="s">
        <v>1325</v>
      </c>
    </row>
    <row r="515" spans="1:4" x14ac:dyDescent="0.25">
      <c r="A515" s="27" t="s">
        <v>2392</v>
      </c>
      <c r="B515" s="17">
        <v>0.76670000000000005</v>
      </c>
      <c r="C515" s="27" t="s">
        <v>1900</v>
      </c>
      <c r="D515" s="17" t="s">
        <v>1335</v>
      </c>
    </row>
    <row r="516" spans="1:4" x14ac:dyDescent="0.25">
      <c r="A516" s="27" t="s">
        <v>2930</v>
      </c>
      <c r="B516" s="17">
        <v>0.89339999999999997</v>
      </c>
      <c r="C516" s="27" t="s">
        <v>1873</v>
      </c>
      <c r="D516" s="17" t="s">
        <v>1345</v>
      </c>
    </row>
    <row r="517" spans="1:4" x14ac:dyDescent="0.25">
      <c r="A517" s="27" t="s">
        <v>2319</v>
      </c>
      <c r="B517" s="17">
        <v>0.84019999999999995</v>
      </c>
      <c r="C517" s="27" t="s">
        <v>1873</v>
      </c>
      <c r="D517" s="17" t="s">
        <v>1334</v>
      </c>
    </row>
    <row r="518" spans="1:4" x14ac:dyDescent="0.25">
      <c r="A518" s="27" t="s">
        <v>2725</v>
      </c>
      <c r="B518" s="17">
        <v>0.74970000000000003</v>
      </c>
      <c r="C518" s="27" t="s">
        <v>1872</v>
      </c>
      <c r="D518" s="17" t="s">
        <v>1342</v>
      </c>
    </row>
    <row r="519" spans="1:4" x14ac:dyDescent="0.25">
      <c r="A519" s="27" t="s">
        <v>1915</v>
      </c>
      <c r="B519" s="17">
        <v>0.7278</v>
      </c>
      <c r="C519" s="17" t="s">
        <v>1873</v>
      </c>
      <c r="D519" s="17" t="s">
        <v>1323</v>
      </c>
    </row>
    <row r="520" spans="1:4" x14ac:dyDescent="0.25">
      <c r="A520" s="27" t="s">
        <v>3488</v>
      </c>
      <c r="B520" s="17">
        <v>0.81310000000000004</v>
      </c>
      <c r="C520" s="27" t="s">
        <v>1872</v>
      </c>
      <c r="D520" s="17" t="s">
        <v>1359</v>
      </c>
    </row>
    <row r="521" spans="1:4" x14ac:dyDescent="0.25">
      <c r="A521" s="17" t="s">
        <v>218</v>
      </c>
      <c r="B521" s="17">
        <v>0.78320000000000001</v>
      </c>
      <c r="C521" s="17" t="s">
        <v>3843</v>
      </c>
      <c r="D521" s="17" t="s">
        <v>1</v>
      </c>
    </row>
    <row r="522" spans="1:4" x14ac:dyDescent="0.25">
      <c r="A522" s="27" t="s">
        <v>2612</v>
      </c>
      <c r="B522" s="17">
        <v>0.83679999999999999</v>
      </c>
      <c r="C522" s="27" t="s">
        <v>1873</v>
      </c>
      <c r="D522" s="17" t="s">
        <v>1340</v>
      </c>
    </row>
    <row r="523" spans="1:4" x14ac:dyDescent="0.25">
      <c r="A523" s="27" t="s">
        <v>2664</v>
      </c>
      <c r="B523" s="17">
        <v>0.90449999999999997</v>
      </c>
      <c r="C523" s="27" t="s">
        <v>1873</v>
      </c>
      <c r="D523" s="17" t="s">
        <v>1341</v>
      </c>
    </row>
    <row r="524" spans="1:4" x14ac:dyDescent="0.25">
      <c r="A524" s="17" t="s">
        <v>219</v>
      </c>
      <c r="B524" s="17">
        <v>0.99909999999999999</v>
      </c>
      <c r="C524" s="17" t="s">
        <v>3843</v>
      </c>
      <c r="D524" s="17" t="s">
        <v>1</v>
      </c>
    </row>
    <row r="525" spans="1:4" x14ac:dyDescent="0.25">
      <c r="A525" s="17" t="s">
        <v>220</v>
      </c>
      <c r="B525" s="17">
        <v>1.1355999999999999</v>
      </c>
      <c r="C525" s="17" t="s">
        <v>3843</v>
      </c>
      <c r="D525" s="17" t="s">
        <v>1</v>
      </c>
    </row>
    <row r="526" spans="1:4" x14ac:dyDescent="0.25">
      <c r="A526" s="17" t="s">
        <v>221</v>
      </c>
      <c r="B526" s="17">
        <v>0.97529999999999994</v>
      </c>
      <c r="C526" s="17" t="s">
        <v>3843</v>
      </c>
      <c r="D526" s="17" t="s">
        <v>1</v>
      </c>
    </row>
    <row r="527" spans="1:4" x14ac:dyDescent="0.25">
      <c r="A527" s="27" t="s">
        <v>1839</v>
      </c>
      <c r="B527" s="17">
        <v>0.66420000000000001</v>
      </c>
      <c r="C527" s="17" t="s">
        <v>1872</v>
      </c>
      <c r="D527" s="17" t="s">
        <v>1320</v>
      </c>
    </row>
    <row r="528" spans="1:4" x14ac:dyDescent="0.25">
      <c r="A528" s="27" t="s">
        <v>2726</v>
      </c>
      <c r="B528" s="17">
        <v>0.74970000000000003</v>
      </c>
      <c r="C528" s="27" t="s">
        <v>1872</v>
      </c>
      <c r="D528" s="17" t="s">
        <v>1342</v>
      </c>
    </row>
    <row r="529" spans="1:4" x14ac:dyDescent="0.25">
      <c r="A529" s="27" t="s">
        <v>3226</v>
      </c>
      <c r="B529" s="17">
        <v>0.77029999999999998</v>
      </c>
      <c r="C529" s="27" t="s">
        <v>1872</v>
      </c>
      <c r="D529" s="17" t="s">
        <v>1353</v>
      </c>
    </row>
    <row r="530" spans="1:4" x14ac:dyDescent="0.25">
      <c r="A530" s="27" t="s">
        <v>2869</v>
      </c>
      <c r="B530" s="17">
        <v>0.86919999999999997</v>
      </c>
      <c r="C530" s="27" t="s">
        <v>1900</v>
      </c>
      <c r="D530" s="17" t="s">
        <v>1344</v>
      </c>
    </row>
    <row r="531" spans="1:4" x14ac:dyDescent="0.25">
      <c r="A531" s="27" t="s">
        <v>3076</v>
      </c>
      <c r="B531" s="17">
        <v>0.77980000000000005</v>
      </c>
      <c r="C531" s="27" t="s">
        <v>1873</v>
      </c>
      <c r="D531" s="17" t="s">
        <v>1350</v>
      </c>
    </row>
    <row r="532" spans="1:4" x14ac:dyDescent="0.25">
      <c r="A532" s="27" t="s">
        <v>2199</v>
      </c>
      <c r="B532" s="17">
        <v>0.82420000000000004</v>
      </c>
      <c r="C532" s="27" t="s">
        <v>1873</v>
      </c>
      <c r="D532" s="17" t="s">
        <v>1332</v>
      </c>
    </row>
    <row r="533" spans="1:4" x14ac:dyDescent="0.25">
      <c r="A533" s="17" t="s">
        <v>222</v>
      </c>
      <c r="B533" s="17">
        <v>0.75180000000000002</v>
      </c>
      <c r="C533" s="17" t="s">
        <v>3843</v>
      </c>
      <c r="D533" s="17" t="s">
        <v>1</v>
      </c>
    </row>
    <row r="534" spans="1:4" x14ac:dyDescent="0.25">
      <c r="A534" s="17" t="s">
        <v>223</v>
      </c>
      <c r="B534" s="17">
        <v>0.79339999999999999</v>
      </c>
      <c r="C534" s="17" t="s">
        <v>3843</v>
      </c>
      <c r="D534" s="17" t="s">
        <v>1</v>
      </c>
    </row>
    <row r="535" spans="1:4" x14ac:dyDescent="0.25">
      <c r="A535" s="27" t="s">
        <v>2995</v>
      </c>
      <c r="B535" s="17">
        <v>0.89880000000000004</v>
      </c>
      <c r="C535" s="27" t="s">
        <v>1900</v>
      </c>
      <c r="D535" s="17" t="s">
        <v>1346</v>
      </c>
    </row>
    <row r="536" spans="1:4" x14ac:dyDescent="0.25">
      <c r="A536" s="17" t="s">
        <v>1211</v>
      </c>
      <c r="B536" s="17">
        <v>0.41860000000000003</v>
      </c>
      <c r="C536" s="17" t="s">
        <v>3843</v>
      </c>
      <c r="D536" s="17" t="s">
        <v>1</v>
      </c>
    </row>
    <row r="537" spans="1:4" x14ac:dyDescent="0.25">
      <c r="A537" s="27" t="s">
        <v>3017</v>
      </c>
      <c r="B537" s="17">
        <v>0.87709999999999999</v>
      </c>
      <c r="C537" s="27" t="s">
        <v>1900</v>
      </c>
      <c r="D537" s="17" t="s">
        <v>1348</v>
      </c>
    </row>
    <row r="538" spans="1:4" x14ac:dyDescent="0.25">
      <c r="A538" s="17" t="s">
        <v>1212</v>
      </c>
      <c r="B538" s="17">
        <v>0.41860000000000003</v>
      </c>
      <c r="C538" s="17" t="s">
        <v>3843</v>
      </c>
      <c r="D538" s="17" t="s">
        <v>1</v>
      </c>
    </row>
    <row r="539" spans="1:4" x14ac:dyDescent="0.25">
      <c r="A539" s="27" t="s">
        <v>3227</v>
      </c>
      <c r="B539" s="17">
        <v>0.77029999999999998</v>
      </c>
      <c r="C539" s="27" t="s">
        <v>1900</v>
      </c>
      <c r="D539" s="17" t="s">
        <v>1353</v>
      </c>
    </row>
    <row r="540" spans="1:4" x14ac:dyDescent="0.25">
      <c r="A540" s="17" t="s">
        <v>224</v>
      </c>
      <c r="B540" s="17">
        <v>0.82210000000000005</v>
      </c>
      <c r="C540" s="17" t="s">
        <v>3843</v>
      </c>
      <c r="D540" s="17" t="s">
        <v>1</v>
      </c>
    </row>
    <row r="541" spans="1:4" x14ac:dyDescent="0.25">
      <c r="A541" s="17" t="s">
        <v>225</v>
      </c>
      <c r="B541" s="17">
        <v>1.1920999999999999</v>
      </c>
      <c r="C541" s="17" t="s">
        <v>3843</v>
      </c>
      <c r="D541" s="17" t="s">
        <v>1</v>
      </c>
    </row>
    <row r="542" spans="1:4" x14ac:dyDescent="0.25">
      <c r="A542" s="27" t="s">
        <v>2560</v>
      </c>
      <c r="B542" s="17">
        <v>0.6956</v>
      </c>
      <c r="C542" s="27" t="s">
        <v>1872</v>
      </c>
      <c r="D542" s="17" t="s">
        <v>1337</v>
      </c>
    </row>
    <row r="543" spans="1:4" x14ac:dyDescent="0.25">
      <c r="A543" s="27" t="s">
        <v>2727</v>
      </c>
      <c r="B543" s="17">
        <v>0.74970000000000003</v>
      </c>
      <c r="C543" s="27" t="s">
        <v>1872</v>
      </c>
      <c r="D543" s="17" t="s">
        <v>1342</v>
      </c>
    </row>
    <row r="544" spans="1:4" x14ac:dyDescent="0.25">
      <c r="A544" s="27" t="s">
        <v>3420</v>
      </c>
      <c r="B544" s="17">
        <v>0.70760000000000001</v>
      </c>
      <c r="C544" s="27" t="s">
        <v>1872</v>
      </c>
      <c r="D544" s="17" t="s">
        <v>1358</v>
      </c>
    </row>
    <row r="545" spans="1:4" x14ac:dyDescent="0.25">
      <c r="A545" s="27" t="s">
        <v>3725</v>
      </c>
      <c r="B545" s="17">
        <v>1.0179</v>
      </c>
      <c r="C545" s="27" t="s">
        <v>1873</v>
      </c>
      <c r="D545" s="17" t="s">
        <v>1364</v>
      </c>
    </row>
    <row r="546" spans="1:4" x14ac:dyDescent="0.25">
      <c r="A546" s="27" t="s">
        <v>2613</v>
      </c>
      <c r="B546" s="17">
        <v>0.83679999999999999</v>
      </c>
      <c r="C546" s="27" t="s">
        <v>1873</v>
      </c>
      <c r="D546" s="17" t="s">
        <v>1340</v>
      </c>
    </row>
    <row r="547" spans="1:4" x14ac:dyDescent="0.25">
      <c r="A547" s="27" t="s">
        <v>3344</v>
      </c>
      <c r="B547" s="17">
        <v>0.83050000000000002</v>
      </c>
      <c r="C547" s="27" t="s">
        <v>1873</v>
      </c>
      <c r="D547" s="17" t="s">
        <v>1356</v>
      </c>
    </row>
    <row r="548" spans="1:4" x14ac:dyDescent="0.25">
      <c r="A548" s="27" t="s">
        <v>3300</v>
      </c>
      <c r="B548" s="17">
        <v>0.7984</v>
      </c>
      <c r="C548" s="27" t="s">
        <v>1873</v>
      </c>
      <c r="D548" s="17" t="s">
        <v>1355</v>
      </c>
    </row>
    <row r="549" spans="1:4" x14ac:dyDescent="0.25">
      <c r="A549" s="27" t="s">
        <v>1916</v>
      </c>
      <c r="B549" s="17">
        <v>0.7278</v>
      </c>
      <c r="C549" s="17" t="s">
        <v>1873</v>
      </c>
      <c r="D549" s="17" t="s">
        <v>1323</v>
      </c>
    </row>
    <row r="550" spans="1:4" x14ac:dyDescent="0.25">
      <c r="A550" s="27" t="s">
        <v>2174</v>
      </c>
      <c r="B550" s="17">
        <v>0.80089999999999995</v>
      </c>
      <c r="C550" s="27" t="s">
        <v>1900</v>
      </c>
      <c r="D550" s="17" t="s">
        <v>1331</v>
      </c>
    </row>
    <row r="551" spans="1:4" x14ac:dyDescent="0.25">
      <c r="A551" s="27" t="s">
        <v>2200</v>
      </c>
      <c r="B551" s="17">
        <v>0.82420000000000004</v>
      </c>
      <c r="C551" s="27" t="s">
        <v>1873</v>
      </c>
      <c r="D551" s="17" t="s">
        <v>1332</v>
      </c>
    </row>
    <row r="552" spans="1:4" x14ac:dyDescent="0.25">
      <c r="A552" s="17" t="s">
        <v>226</v>
      </c>
      <c r="B552" s="17">
        <v>0.88439999999999996</v>
      </c>
      <c r="C552" s="17" t="s">
        <v>3843</v>
      </c>
      <c r="D552" s="17" t="s">
        <v>1</v>
      </c>
    </row>
    <row r="553" spans="1:4" x14ac:dyDescent="0.25">
      <c r="A553" s="27" t="s">
        <v>2393</v>
      </c>
      <c r="B553" s="17">
        <v>0.76670000000000005</v>
      </c>
      <c r="C553" s="27" t="s">
        <v>1900</v>
      </c>
      <c r="D553" s="17" t="s">
        <v>1335</v>
      </c>
    </row>
    <row r="554" spans="1:4" x14ac:dyDescent="0.25">
      <c r="A554" s="17" t="s">
        <v>227</v>
      </c>
      <c r="B554" s="17">
        <v>0.90449999999999997</v>
      </c>
      <c r="C554" s="17" t="s">
        <v>3843</v>
      </c>
      <c r="D554" s="17" t="s">
        <v>1</v>
      </c>
    </row>
    <row r="555" spans="1:4" x14ac:dyDescent="0.25">
      <c r="A555" s="27" t="s">
        <v>2795</v>
      </c>
      <c r="B555" s="17">
        <v>0.78549999999999998</v>
      </c>
      <c r="C555" s="27" t="s">
        <v>1873</v>
      </c>
      <c r="D555" s="17" t="s">
        <v>1343</v>
      </c>
    </row>
    <row r="556" spans="1:4" x14ac:dyDescent="0.25">
      <c r="A556" s="17" t="s">
        <v>228</v>
      </c>
      <c r="B556" s="17">
        <v>1.1923999999999999</v>
      </c>
      <c r="C556" s="17" t="s">
        <v>3843</v>
      </c>
      <c r="D556" s="17" t="s">
        <v>1</v>
      </c>
    </row>
    <row r="557" spans="1:4" x14ac:dyDescent="0.25">
      <c r="A557" s="17" t="s">
        <v>229</v>
      </c>
      <c r="B557" s="17">
        <v>0.90269999999999995</v>
      </c>
      <c r="C557" s="17" t="s">
        <v>3843</v>
      </c>
      <c r="D557" s="17" t="s">
        <v>1</v>
      </c>
    </row>
    <row r="558" spans="1:4" x14ac:dyDescent="0.25">
      <c r="A558" s="27" t="s">
        <v>3369</v>
      </c>
      <c r="B558" s="17">
        <v>0.78859999999999997</v>
      </c>
      <c r="C558" s="27" t="s">
        <v>1900</v>
      </c>
      <c r="D558" s="17" t="s">
        <v>1357</v>
      </c>
    </row>
    <row r="559" spans="1:4" x14ac:dyDescent="0.25">
      <c r="A559" s="17" t="s">
        <v>230</v>
      </c>
      <c r="B559" s="17">
        <v>1.1920999999999999</v>
      </c>
      <c r="C559" s="17" t="s">
        <v>3843</v>
      </c>
      <c r="D559" s="17" t="s">
        <v>1</v>
      </c>
    </row>
    <row r="560" spans="1:4" x14ac:dyDescent="0.25">
      <c r="A560" s="27" t="s">
        <v>3782</v>
      </c>
      <c r="B560" s="17">
        <v>0.88319999999999999</v>
      </c>
      <c r="C560" s="27" t="s">
        <v>1873</v>
      </c>
      <c r="D560" s="17" t="s">
        <v>1366</v>
      </c>
    </row>
    <row r="561" spans="1:4" x14ac:dyDescent="0.25">
      <c r="A561" s="27" t="s">
        <v>1840</v>
      </c>
      <c r="B561" s="17">
        <v>0.66420000000000001</v>
      </c>
      <c r="C561" s="17" t="s">
        <v>1872</v>
      </c>
      <c r="D561" s="17" t="s">
        <v>1320</v>
      </c>
    </row>
    <row r="562" spans="1:4" x14ac:dyDescent="0.25">
      <c r="A562" s="17" t="s">
        <v>231</v>
      </c>
      <c r="B562" s="17">
        <v>0.8891</v>
      </c>
      <c r="C562" s="17" t="s">
        <v>3843</v>
      </c>
      <c r="D562" s="17" t="s">
        <v>1</v>
      </c>
    </row>
    <row r="563" spans="1:4" x14ac:dyDescent="0.25">
      <c r="A563" s="27" t="s">
        <v>2320</v>
      </c>
      <c r="B563" s="17">
        <v>0.84019999999999995</v>
      </c>
      <c r="C563" s="27" t="s">
        <v>1873</v>
      </c>
      <c r="D563" s="17" t="s">
        <v>1334</v>
      </c>
    </row>
    <row r="564" spans="1:4" x14ac:dyDescent="0.25">
      <c r="A564" s="27" t="s">
        <v>2728</v>
      </c>
      <c r="B564" s="17">
        <v>0.74970000000000003</v>
      </c>
      <c r="C564" s="27" t="s">
        <v>1872</v>
      </c>
      <c r="D564" s="17" t="s">
        <v>1342</v>
      </c>
    </row>
    <row r="565" spans="1:4" x14ac:dyDescent="0.25">
      <c r="A565" s="17" t="s">
        <v>232</v>
      </c>
      <c r="B565" s="17">
        <v>1.0197000000000001</v>
      </c>
      <c r="C565" s="17" t="s">
        <v>3843</v>
      </c>
      <c r="D565" s="17" t="s">
        <v>1</v>
      </c>
    </row>
    <row r="566" spans="1:4" x14ac:dyDescent="0.25">
      <c r="A566" s="27" t="s">
        <v>3275</v>
      </c>
      <c r="B566" s="17">
        <v>1.0561</v>
      </c>
      <c r="C566" s="27" t="s">
        <v>1873</v>
      </c>
      <c r="D566" s="17" t="s">
        <v>1354</v>
      </c>
    </row>
    <row r="567" spans="1:4" x14ac:dyDescent="0.25">
      <c r="A567" s="27" t="s">
        <v>1841</v>
      </c>
      <c r="B567" s="17">
        <v>0.66420000000000001</v>
      </c>
      <c r="C567" s="17" t="s">
        <v>1873</v>
      </c>
      <c r="D567" s="17" t="s">
        <v>1320</v>
      </c>
    </row>
    <row r="568" spans="1:4" x14ac:dyDescent="0.25">
      <c r="A568" s="27" t="s">
        <v>1917</v>
      </c>
      <c r="B568" s="17">
        <v>0.7278</v>
      </c>
      <c r="C568" s="17" t="s">
        <v>1873</v>
      </c>
      <c r="D568" s="17" t="s">
        <v>1323</v>
      </c>
    </row>
    <row r="569" spans="1:4" x14ac:dyDescent="0.25">
      <c r="A569" s="17" t="s">
        <v>233</v>
      </c>
      <c r="B569" s="17">
        <v>0.87029999999999996</v>
      </c>
      <c r="C569" s="17" t="s">
        <v>3843</v>
      </c>
      <c r="D569" s="17" t="s">
        <v>1</v>
      </c>
    </row>
    <row r="570" spans="1:4" x14ac:dyDescent="0.25">
      <c r="A570" s="27" t="s">
        <v>2069</v>
      </c>
      <c r="B570" s="17">
        <v>0.74039999999999995</v>
      </c>
      <c r="C570" s="27" t="s">
        <v>1873</v>
      </c>
      <c r="D570" s="17" t="s">
        <v>1328</v>
      </c>
    </row>
    <row r="571" spans="1:4" x14ac:dyDescent="0.25">
      <c r="A571" s="27" t="s">
        <v>2201</v>
      </c>
      <c r="B571" s="17">
        <v>0.82420000000000004</v>
      </c>
      <c r="C571" s="27" t="s">
        <v>1873</v>
      </c>
      <c r="D571" s="17" t="s">
        <v>1332</v>
      </c>
    </row>
    <row r="572" spans="1:4" x14ac:dyDescent="0.25">
      <c r="A572" s="17" t="s">
        <v>234</v>
      </c>
      <c r="B572" s="17">
        <v>0.91969999999999996</v>
      </c>
      <c r="C572" s="17" t="s">
        <v>3843</v>
      </c>
      <c r="D572" s="17" t="s">
        <v>1</v>
      </c>
    </row>
    <row r="573" spans="1:4" x14ac:dyDescent="0.25">
      <c r="A573" s="27" t="s">
        <v>2321</v>
      </c>
      <c r="B573" s="17">
        <v>0.84019999999999995</v>
      </c>
      <c r="C573" s="27" t="s">
        <v>1873</v>
      </c>
      <c r="D573" s="17" t="s">
        <v>1334</v>
      </c>
    </row>
    <row r="574" spans="1:4" x14ac:dyDescent="0.25">
      <c r="A574" s="27" t="s">
        <v>2394</v>
      </c>
      <c r="B574" s="17">
        <v>0.76670000000000005</v>
      </c>
      <c r="C574" s="27" t="s">
        <v>1873</v>
      </c>
      <c r="D574" s="17" t="s">
        <v>1335</v>
      </c>
    </row>
    <row r="575" spans="1:4" x14ac:dyDescent="0.25">
      <c r="A575" s="27" t="s">
        <v>2483</v>
      </c>
      <c r="B575" s="17">
        <v>0.79810000000000003</v>
      </c>
      <c r="C575" s="27" t="s">
        <v>1872</v>
      </c>
      <c r="D575" s="17" t="s">
        <v>1336</v>
      </c>
    </row>
    <row r="576" spans="1:4" x14ac:dyDescent="0.25">
      <c r="A576" s="17" t="s">
        <v>235</v>
      </c>
      <c r="B576" s="17">
        <v>0.8</v>
      </c>
      <c r="C576" s="17" t="s">
        <v>3843</v>
      </c>
      <c r="D576" s="17" t="s">
        <v>1</v>
      </c>
    </row>
    <row r="577" spans="1:4" x14ac:dyDescent="0.25">
      <c r="A577" s="27" t="s">
        <v>2729</v>
      </c>
      <c r="B577" s="17">
        <v>0.74970000000000003</v>
      </c>
      <c r="C577" s="27" t="s">
        <v>1872</v>
      </c>
      <c r="D577" s="17" t="s">
        <v>1342</v>
      </c>
    </row>
    <row r="578" spans="1:4" x14ac:dyDescent="0.25">
      <c r="A578" s="17" t="s">
        <v>236</v>
      </c>
      <c r="B578" s="17">
        <v>0.93510000000000004</v>
      </c>
      <c r="C578" s="17" t="s">
        <v>3843</v>
      </c>
      <c r="D578" s="17" t="s">
        <v>1</v>
      </c>
    </row>
    <row r="579" spans="1:4" x14ac:dyDescent="0.25">
      <c r="A579" s="27" t="s">
        <v>2931</v>
      </c>
      <c r="B579" s="17">
        <v>0.89339999999999997</v>
      </c>
      <c r="C579" s="27" t="s">
        <v>1873</v>
      </c>
      <c r="D579" s="17" t="s">
        <v>1345</v>
      </c>
    </row>
    <row r="580" spans="1:4" x14ac:dyDescent="0.25">
      <c r="A580" s="27" t="s">
        <v>3077</v>
      </c>
      <c r="B580" s="17">
        <v>0.77980000000000005</v>
      </c>
      <c r="C580" s="27" t="s">
        <v>1873</v>
      </c>
      <c r="D580" s="17" t="s">
        <v>1350</v>
      </c>
    </row>
    <row r="581" spans="1:4" x14ac:dyDescent="0.25">
      <c r="A581" s="27" t="s">
        <v>3370</v>
      </c>
      <c r="B581" s="17">
        <v>0.78859999999999997</v>
      </c>
      <c r="C581" s="27" t="s">
        <v>1873</v>
      </c>
      <c r="D581" s="17" t="s">
        <v>1357</v>
      </c>
    </row>
    <row r="582" spans="1:4" x14ac:dyDescent="0.25">
      <c r="A582" s="27" t="s">
        <v>3421</v>
      </c>
      <c r="B582" s="17">
        <v>0.70760000000000001</v>
      </c>
      <c r="C582" s="27" t="s">
        <v>1873</v>
      </c>
      <c r="D582" s="17" t="s">
        <v>1358</v>
      </c>
    </row>
    <row r="583" spans="1:4" x14ac:dyDescent="0.25">
      <c r="A583" s="17" t="s">
        <v>237</v>
      </c>
      <c r="B583" s="17">
        <v>0.91849999999999998</v>
      </c>
      <c r="C583" s="17" t="s">
        <v>3843</v>
      </c>
      <c r="D583" s="17" t="s">
        <v>1</v>
      </c>
    </row>
    <row r="584" spans="1:4" x14ac:dyDescent="0.25">
      <c r="A584" s="17" t="s">
        <v>238</v>
      </c>
      <c r="B584" s="17">
        <v>0.80610000000000004</v>
      </c>
      <c r="C584" s="17" t="s">
        <v>3843</v>
      </c>
      <c r="D584" s="17" t="s">
        <v>1</v>
      </c>
    </row>
    <row r="585" spans="1:4" x14ac:dyDescent="0.25">
      <c r="A585" s="17" t="s">
        <v>239</v>
      </c>
      <c r="B585" s="17">
        <v>0.93710000000000004</v>
      </c>
      <c r="C585" s="17" t="s">
        <v>3843</v>
      </c>
      <c r="D585" s="17" t="s">
        <v>1</v>
      </c>
    </row>
    <row r="586" spans="1:4" x14ac:dyDescent="0.25">
      <c r="A586" s="27" t="s">
        <v>2322</v>
      </c>
      <c r="B586" s="17">
        <v>0.84019999999999995</v>
      </c>
      <c r="C586" s="27" t="s">
        <v>1873</v>
      </c>
      <c r="D586" s="17" t="s">
        <v>1334</v>
      </c>
    </row>
    <row r="587" spans="1:4" x14ac:dyDescent="0.25">
      <c r="A587" s="17" t="s">
        <v>240</v>
      </c>
      <c r="B587" s="17">
        <v>1.0183</v>
      </c>
      <c r="C587" s="17" t="s">
        <v>3843</v>
      </c>
      <c r="D587" s="17" t="s">
        <v>1</v>
      </c>
    </row>
    <row r="588" spans="1:4" x14ac:dyDescent="0.25">
      <c r="A588" s="27" t="s">
        <v>3301</v>
      </c>
      <c r="B588" s="17">
        <v>0.7984</v>
      </c>
      <c r="C588" s="27" t="s">
        <v>1872</v>
      </c>
      <c r="D588" s="17" t="s">
        <v>1355</v>
      </c>
    </row>
    <row r="589" spans="1:4" x14ac:dyDescent="0.25">
      <c r="A589" s="27" t="s">
        <v>2175</v>
      </c>
      <c r="B589" s="17">
        <v>0.80089999999999995</v>
      </c>
      <c r="C589" s="27" t="s">
        <v>1900</v>
      </c>
      <c r="D589" s="17" t="s">
        <v>1331</v>
      </c>
    </row>
    <row r="590" spans="1:4" x14ac:dyDescent="0.25">
      <c r="A590" s="27" t="s">
        <v>2665</v>
      </c>
      <c r="B590" s="17">
        <v>0.90449999999999997</v>
      </c>
      <c r="C590" s="27" t="s">
        <v>1873</v>
      </c>
      <c r="D590" s="17" t="s">
        <v>1341</v>
      </c>
    </row>
    <row r="591" spans="1:4" x14ac:dyDescent="0.25">
      <c r="A591" s="27" t="s">
        <v>1842</v>
      </c>
      <c r="B591" s="17">
        <v>0.66420000000000001</v>
      </c>
      <c r="C591" s="17" t="s">
        <v>1872</v>
      </c>
      <c r="D591" s="17" t="s">
        <v>1320</v>
      </c>
    </row>
    <row r="592" spans="1:4" x14ac:dyDescent="0.25">
      <c r="A592" s="27" t="s">
        <v>1918</v>
      </c>
      <c r="B592" s="17">
        <v>0.7278</v>
      </c>
      <c r="C592" s="17" t="s">
        <v>1873</v>
      </c>
      <c r="D592" s="17" t="s">
        <v>1323</v>
      </c>
    </row>
    <row r="593" spans="1:4" x14ac:dyDescent="0.25">
      <c r="A593" s="17" t="s">
        <v>241</v>
      </c>
      <c r="B593" s="17">
        <v>0.93320000000000003</v>
      </c>
      <c r="C593" s="17" t="s">
        <v>3843</v>
      </c>
      <c r="D593" s="17" t="s">
        <v>1</v>
      </c>
    </row>
    <row r="594" spans="1:4" x14ac:dyDescent="0.25">
      <c r="A594" s="17" t="s">
        <v>242</v>
      </c>
      <c r="B594" s="17">
        <v>0.81469999999999998</v>
      </c>
      <c r="C594" s="17" t="s">
        <v>3843</v>
      </c>
      <c r="D594" s="17" t="s">
        <v>1</v>
      </c>
    </row>
    <row r="595" spans="1:4" x14ac:dyDescent="0.25">
      <c r="A595" s="27" t="s">
        <v>3078</v>
      </c>
      <c r="B595" s="17">
        <v>0.77980000000000005</v>
      </c>
      <c r="C595" s="27" t="s">
        <v>1872</v>
      </c>
      <c r="D595" s="17" t="s">
        <v>1350</v>
      </c>
    </row>
    <row r="596" spans="1:4" x14ac:dyDescent="0.25">
      <c r="A596" s="17" t="s">
        <v>243</v>
      </c>
      <c r="B596" s="17">
        <v>0.89</v>
      </c>
      <c r="C596" s="17" t="s">
        <v>3843</v>
      </c>
      <c r="D596" s="17" t="s">
        <v>1</v>
      </c>
    </row>
    <row r="597" spans="1:4" x14ac:dyDescent="0.25">
      <c r="A597" s="27" t="s">
        <v>2070</v>
      </c>
      <c r="B597" s="17">
        <v>0.74039999999999995</v>
      </c>
      <c r="C597" s="27" t="s">
        <v>1872</v>
      </c>
      <c r="D597" s="17" t="s">
        <v>1328</v>
      </c>
    </row>
    <row r="598" spans="1:4" x14ac:dyDescent="0.25">
      <c r="A598" s="17" t="s">
        <v>244</v>
      </c>
      <c r="B598" s="17">
        <v>0.93889999999999996</v>
      </c>
      <c r="C598" s="17" t="s">
        <v>3843</v>
      </c>
      <c r="D598" s="17" t="s">
        <v>1</v>
      </c>
    </row>
    <row r="599" spans="1:4" x14ac:dyDescent="0.25">
      <c r="A599" s="27" t="s">
        <v>2259</v>
      </c>
      <c r="B599" s="17">
        <v>0.83189999999999997</v>
      </c>
      <c r="C599" s="27" t="s">
        <v>1873</v>
      </c>
      <c r="D599" s="17" t="s">
        <v>1333</v>
      </c>
    </row>
    <row r="600" spans="1:4" x14ac:dyDescent="0.25">
      <c r="A600" s="27" t="s">
        <v>2323</v>
      </c>
      <c r="B600" s="17">
        <v>0.84019999999999995</v>
      </c>
      <c r="C600" s="27" t="s">
        <v>1873</v>
      </c>
      <c r="D600" s="17" t="s">
        <v>1334</v>
      </c>
    </row>
    <row r="601" spans="1:4" x14ac:dyDescent="0.25">
      <c r="A601" s="27" t="s">
        <v>2484</v>
      </c>
      <c r="B601" s="17">
        <v>0.79810000000000003</v>
      </c>
      <c r="C601" s="27" t="s">
        <v>1872</v>
      </c>
      <c r="D601" s="17" t="s">
        <v>1336</v>
      </c>
    </row>
    <row r="602" spans="1:4" x14ac:dyDescent="0.25">
      <c r="A602" s="17" t="s">
        <v>245</v>
      </c>
      <c r="B602" s="17">
        <v>0.98350000000000004</v>
      </c>
      <c r="C602" s="17" t="s">
        <v>3843</v>
      </c>
      <c r="D602" s="17" t="s">
        <v>1</v>
      </c>
    </row>
    <row r="603" spans="1:4" x14ac:dyDescent="0.25">
      <c r="A603" s="17" t="s">
        <v>246</v>
      </c>
      <c r="B603" s="17">
        <v>0.93510000000000004</v>
      </c>
      <c r="C603" s="17" t="s">
        <v>3843</v>
      </c>
      <c r="D603" s="17" t="s">
        <v>1</v>
      </c>
    </row>
    <row r="604" spans="1:4" x14ac:dyDescent="0.25">
      <c r="A604" s="27" t="s">
        <v>3046</v>
      </c>
      <c r="B604" s="17">
        <v>0.8448</v>
      </c>
      <c r="C604" s="27" t="s">
        <v>1873</v>
      </c>
      <c r="D604" s="17" t="s">
        <v>1349</v>
      </c>
    </row>
    <row r="605" spans="1:4" x14ac:dyDescent="0.25">
      <c r="A605" s="27" t="s">
        <v>3172</v>
      </c>
      <c r="B605" s="17">
        <v>0.81040000000000001</v>
      </c>
      <c r="C605" s="27" t="s">
        <v>1873</v>
      </c>
      <c r="D605" s="17" t="s">
        <v>1352</v>
      </c>
    </row>
    <row r="606" spans="1:4" x14ac:dyDescent="0.25">
      <c r="A606" s="27" t="s">
        <v>3302</v>
      </c>
      <c r="B606" s="17">
        <v>0.7984</v>
      </c>
      <c r="C606" s="27" t="s">
        <v>1873</v>
      </c>
      <c r="D606" s="17" t="s">
        <v>1355</v>
      </c>
    </row>
    <row r="607" spans="1:4" x14ac:dyDescent="0.25">
      <c r="A607" s="27" t="s">
        <v>2395</v>
      </c>
      <c r="B607" s="17">
        <v>0.76670000000000005</v>
      </c>
      <c r="C607" s="27" t="s">
        <v>1873</v>
      </c>
      <c r="D607" s="17" t="s">
        <v>1335</v>
      </c>
    </row>
    <row r="608" spans="1:4" x14ac:dyDescent="0.25">
      <c r="A608" s="27" t="s">
        <v>2730</v>
      </c>
      <c r="B608" s="17">
        <v>0.74970000000000003</v>
      </c>
      <c r="C608" s="27" t="s">
        <v>1872</v>
      </c>
      <c r="D608" s="17" t="s">
        <v>1342</v>
      </c>
    </row>
    <row r="609" spans="1:4" x14ac:dyDescent="0.25">
      <c r="A609" s="27" t="s">
        <v>3228</v>
      </c>
      <c r="B609" s="17">
        <v>0.77029999999999998</v>
      </c>
      <c r="C609" s="27" t="s">
        <v>1872</v>
      </c>
      <c r="D609" s="17" t="s">
        <v>1353</v>
      </c>
    </row>
    <row r="610" spans="1:4" x14ac:dyDescent="0.25">
      <c r="A610" s="27" t="s">
        <v>3328</v>
      </c>
      <c r="B610" s="17">
        <v>0.4047</v>
      </c>
      <c r="C610" s="27" t="s">
        <v>1873</v>
      </c>
      <c r="D610" s="17" t="s">
        <v>1278</v>
      </c>
    </row>
    <row r="611" spans="1:4" x14ac:dyDescent="0.25">
      <c r="A611" s="17" t="s">
        <v>247</v>
      </c>
      <c r="B611" s="17">
        <v>0.93710000000000004</v>
      </c>
      <c r="C611" s="17" t="s">
        <v>3843</v>
      </c>
      <c r="D611" s="17" t="s">
        <v>1</v>
      </c>
    </row>
    <row r="612" spans="1:4" x14ac:dyDescent="0.25">
      <c r="A612" s="17" t="s">
        <v>248</v>
      </c>
      <c r="B612" s="17">
        <v>0.83909999999999996</v>
      </c>
      <c r="C612" s="17" t="s">
        <v>3843</v>
      </c>
      <c r="D612" s="17" t="s">
        <v>1</v>
      </c>
    </row>
    <row r="613" spans="1:4" x14ac:dyDescent="0.25">
      <c r="A613" s="27" t="s">
        <v>3489</v>
      </c>
      <c r="B613" s="17">
        <v>0.81310000000000004</v>
      </c>
      <c r="C613" s="27" t="s">
        <v>1872</v>
      </c>
      <c r="D613" s="17" t="s">
        <v>1359</v>
      </c>
    </row>
    <row r="614" spans="1:4" x14ac:dyDescent="0.25">
      <c r="A614" s="27" t="s">
        <v>3422</v>
      </c>
      <c r="B614" s="17">
        <v>0.70760000000000001</v>
      </c>
      <c r="C614" s="27" t="s">
        <v>1872</v>
      </c>
      <c r="D614" s="17" t="s">
        <v>1358</v>
      </c>
    </row>
    <row r="615" spans="1:4" x14ac:dyDescent="0.25">
      <c r="A615" s="17" t="s">
        <v>249</v>
      </c>
      <c r="B615" s="17">
        <v>1.1007</v>
      </c>
      <c r="C615" s="17" t="s">
        <v>3843</v>
      </c>
      <c r="D615" s="17" t="s">
        <v>1</v>
      </c>
    </row>
    <row r="616" spans="1:4" x14ac:dyDescent="0.25">
      <c r="A616" s="27" t="s">
        <v>3371</v>
      </c>
      <c r="B616" s="17">
        <v>0.78859999999999997</v>
      </c>
      <c r="C616" s="27" t="s">
        <v>1873</v>
      </c>
      <c r="D616" s="17" t="s">
        <v>1357</v>
      </c>
    </row>
    <row r="617" spans="1:4" x14ac:dyDescent="0.25">
      <c r="A617" s="27" t="s">
        <v>1843</v>
      </c>
      <c r="B617" s="17">
        <v>0.66420000000000001</v>
      </c>
      <c r="C617" s="17" t="s">
        <v>1872</v>
      </c>
      <c r="D617" s="17" t="s">
        <v>1320</v>
      </c>
    </row>
    <row r="618" spans="1:4" x14ac:dyDescent="0.25">
      <c r="A618" s="27" t="s">
        <v>2071</v>
      </c>
      <c r="B618" s="17">
        <v>0.74039999999999995</v>
      </c>
      <c r="C618" s="27" t="s">
        <v>1873</v>
      </c>
      <c r="D618" s="17" t="s">
        <v>1328</v>
      </c>
    </row>
    <row r="619" spans="1:4" x14ac:dyDescent="0.25">
      <c r="A619" s="27" t="s">
        <v>3423</v>
      </c>
      <c r="B619" s="17">
        <v>0.70760000000000001</v>
      </c>
      <c r="C619" s="27" t="s">
        <v>1872</v>
      </c>
      <c r="D619" s="17" t="s">
        <v>1358</v>
      </c>
    </row>
    <row r="620" spans="1:4" x14ac:dyDescent="0.25">
      <c r="A620" s="27" t="s">
        <v>2396</v>
      </c>
      <c r="B620" s="17">
        <v>0.76670000000000005</v>
      </c>
      <c r="C620" s="27" t="s">
        <v>1873</v>
      </c>
      <c r="D620" s="17" t="s">
        <v>1335</v>
      </c>
    </row>
    <row r="621" spans="1:4" x14ac:dyDescent="0.25">
      <c r="A621" s="27" t="s">
        <v>3490</v>
      </c>
      <c r="B621" s="17">
        <v>0.81310000000000004</v>
      </c>
      <c r="C621" s="27" t="s">
        <v>1872</v>
      </c>
      <c r="D621" s="17" t="s">
        <v>1359</v>
      </c>
    </row>
    <row r="622" spans="1:4" x14ac:dyDescent="0.25">
      <c r="A622" s="17" t="s">
        <v>250</v>
      </c>
      <c r="B622" s="17">
        <v>0.65629999999999999</v>
      </c>
      <c r="C622" s="17" t="s">
        <v>3843</v>
      </c>
      <c r="D622" s="17" t="s">
        <v>1</v>
      </c>
    </row>
    <row r="623" spans="1:4" x14ac:dyDescent="0.25">
      <c r="A623" s="17" t="s">
        <v>251</v>
      </c>
      <c r="B623" s="17">
        <v>0.84109999999999996</v>
      </c>
      <c r="C623" s="17" t="s">
        <v>3843</v>
      </c>
      <c r="D623" s="17" t="s">
        <v>1</v>
      </c>
    </row>
    <row r="624" spans="1:4" x14ac:dyDescent="0.25">
      <c r="A624" s="27" t="s">
        <v>3491</v>
      </c>
      <c r="B624" s="17">
        <v>0.81310000000000004</v>
      </c>
      <c r="C624" s="27" t="s">
        <v>1872</v>
      </c>
      <c r="D624" s="17" t="s">
        <v>1359</v>
      </c>
    </row>
    <row r="625" spans="1:4" x14ac:dyDescent="0.25">
      <c r="A625" s="27" t="s">
        <v>2202</v>
      </c>
      <c r="B625" s="17">
        <v>0.82420000000000004</v>
      </c>
      <c r="C625" s="27" t="s">
        <v>1873</v>
      </c>
      <c r="D625" s="17" t="s">
        <v>1332</v>
      </c>
    </row>
    <row r="626" spans="1:4" x14ac:dyDescent="0.25">
      <c r="A626" s="27" t="s">
        <v>2932</v>
      </c>
      <c r="B626" s="17">
        <v>0.89339999999999997</v>
      </c>
      <c r="C626" s="27" t="s">
        <v>1873</v>
      </c>
      <c r="D626" s="17" t="s">
        <v>1345</v>
      </c>
    </row>
    <row r="627" spans="1:4" x14ac:dyDescent="0.25">
      <c r="A627" s="27" t="s">
        <v>3018</v>
      </c>
      <c r="B627" s="17">
        <v>0.87709999999999999</v>
      </c>
      <c r="C627" s="27" t="s">
        <v>1900</v>
      </c>
      <c r="D627" s="17" t="s">
        <v>1348</v>
      </c>
    </row>
    <row r="628" spans="1:4" x14ac:dyDescent="0.25">
      <c r="A628" s="27" t="s">
        <v>3345</v>
      </c>
      <c r="B628" s="17">
        <v>0.83050000000000002</v>
      </c>
      <c r="C628" s="27" t="s">
        <v>1873</v>
      </c>
      <c r="D628" s="17" t="s">
        <v>1356</v>
      </c>
    </row>
    <row r="629" spans="1:4" x14ac:dyDescent="0.25">
      <c r="A629" s="17" t="s">
        <v>252</v>
      </c>
      <c r="B629" s="17">
        <v>0.86109999999999998</v>
      </c>
      <c r="C629" s="17" t="s">
        <v>3843</v>
      </c>
      <c r="D629" s="17" t="s">
        <v>1</v>
      </c>
    </row>
    <row r="630" spans="1:4" x14ac:dyDescent="0.25">
      <c r="A630" s="17" t="s">
        <v>253</v>
      </c>
      <c r="B630" s="17">
        <v>0.97470000000000001</v>
      </c>
      <c r="C630" s="17" t="s">
        <v>3843</v>
      </c>
      <c r="D630" s="17" t="s">
        <v>1</v>
      </c>
    </row>
    <row r="631" spans="1:4" x14ac:dyDescent="0.25">
      <c r="A631" s="27" t="s">
        <v>3492</v>
      </c>
      <c r="B631" s="17">
        <v>0.81310000000000004</v>
      </c>
      <c r="C631" s="27" t="s">
        <v>1872</v>
      </c>
      <c r="D631" s="17" t="s">
        <v>1359</v>
      </c>
    </row>
    <row r="632" spans="1:4" x14ac:dyDescent="0.25">
      <c r="A632" s="17" t="s">
        <v>254</v>
      </c>
      <c r="B632" s="17">
        <v>0.92279999999999995</v>
      </c>
      <c r="C632" s="17" t="s">
        <v>3843</v>
      </c>
      <c r="D632" s="17" t="s">
        <v>1</v>
      </c>
    </row>
    <row r="633" spans="1:4" x14ac:dyDescent="0.25">
      <c r="A633" s="27" t="s">
        <v>3493</v>
      </c>
      <c r="B633" s="17">
        <v>0.81310000000000004</v>
      </c>
      <c r="C633" s="27" t="s">
        <v>1872</v>
      </c>
      <c r="D633" s="17" t="s">
        <v>1359</v>
      </c>
    </row>
    <row r="634" spans="1:4" x14ac:dyDescent="0.25">
      <c r="A634" s="27" t="s">
        <v>2072</v>
      </c>
      <c r="B634" s="17">
        <v>0.74039999999999995</v>
      </c>
      <c r="C634" s="27" t="s">
        <v>1873</v>
      </c>
      <c r="D634" s="17" t="s">
        <v>1328</v>
      </c>
    </row>
    <row r="635" spans="1:4" x14ac:dyDescent="0.25">
      <c r="A635" s="27" t="s">
        <v>1919</v>
      </c>
      <c r="B635" s="17">
        <v>0.7278</v>
      </c>
      <c r="C635" s="17" t="s">
        <v>1873</v>
      </c>
      <c r="D635" s="17" t="s">
        <v>1323</v>
      </c>
    </row>
    <row r="636" spans="1:4" x14ac:dyDescent="0.25">
      <c r="A636" s="27" t="s">
        <v>2034</v>
      </c>
      <c r="B636" s="17">
        <v>0.81899999999999995</v>
      </c>
      <c r="C636" s="27" t="s">
        <v>1872</v>
      </c>
      <c r="D636" s="17" t="s">
        <v>1327</v>
      </c>
    </row>
    <row r="637" spans="1:4" x14ac:dyDescent="0.25">
      <c r="A637" s="17" t="s">
        <v>255</v>
      </c>
      <c r="B637" s="17">
        <v>0.88260000000000005</v>
      </c>
      <c r="C637" s="17" t="s">
        <v>3843</v>
      </c>
      <c r="D637" s="17" t="s">
        <v>1</v>
      </c>
    </row>
    <row r="638" spans="1:4" x14ac:dyDescent="0.25">
      <c r="A638" s="27" t="s">
        <v>3047</v>
      </c>
      <c r="B638" s="17">
        <v>0.8448</v>
      </c>
      <c r="C638" s="27" t="s">
        <v>1873</v>
      </c>
      <c r="D638" s="17" t="s">
        <v>1349</v>
      </c>
    </row>
    <row r="639" spans="1:4" x14ac:dyDescent="0.25">
      <c r="A639" s="17" t="s">
        <v>256</v>
      </c>
      <c r="B639" s="17">
        <v>1.1920999999999999</v>
      </c>
      <c r="C639" s="17" t="s">
        <v>3843</v>
      </c>
      <c r="D639" s="17" t="s">
        <v>1</v>
      </c>
    </row>
    <row r="640" spans="1:4" x14ac:dyDescent="0.25">
      <c r="A640" s="17" t="s">
        <v>257</v>
      </c>
      <c r="B640" s="17">
        <v>0.8891</v>
      </c>
      <c r="C640" s="17" t="s">
        <v>3843</v>
      </c>
      <c r="D640" s="17" t="s">
        <v>1</v>
      </c>
    </row>
    <row r="641" spans="1:4" x14ac:dyDescent="0.25">
      <c r="A641" s="17" t="s">
        <v>258</v>
      </c>
      <c r="B641" s="17">
        <v>1.0592999999999999</v>
      </c>
      <c r="C641" s="17" t="s">
        <v>3843</v>
      </c>
      <c r="D641" s="17" t="s">
        <v>1</v>
      </c>
    </row>
    <row r="642" spans="1:4" x14ac:dyDescent="0.25">
      <c r="A642" s="17" t="s">
        <v>259</v>
      </c>
      <c r="B642" s="17">
        <v>1.0572999999999999</v>
      </c>
      <c r="C642" s="17" t="s">
        <v>3843</v>
      </c>
      <c r="D642" s="17" t="s">
        <v>1</v>
      </c>
    </row>
    <row r="643" spans="1:4" x14ac:dyDescent="0.25">
      <c r="A643" s="27" t="s">
        <v>3173</v>
      </c>
      <c r="B643" s="17">
        <v>0.81040000000000001</v>
      </c>
      <c r="C643" s="27" t="s">
        <v>1873</v>
      </c>
      <c r="D643" s="17" t="s">
        <v>1352</v>
      </c>
    </row>
    <row r="644" spans="1:4" x14ac:dyDescent="0.25">
      <c r="A644" s="27" t="s">
        <v>3079</v>
      </c>
      <c r="B644" s="17">
        <v>0.77980000000000005</v>
      </c>
      <c r="C644" s="27" t="s">
        <v>1872</v>
      </c>
      <c r="D644" s="17" t="s">
        <v>1350</v>
      </c>
    </row>
    <row r="645" spans="1:4" x14ac:dyDescent="0.25">
      <c r="A645" s="27" t="s">
        <v>1966</v>
      </c>
      <c r="B645" s="17">
        <v>1.2889999999999999</v>
      </c>
      <c r="C645" s="17" t="s">
        <v>1873</v>
      </c>
      <c r="D645" s="17" t="s">
        <v>1324</v>
      </c>
    </row>
    <row r="646" spans="1:4" x14ac:dyDescent="0.25">
      <c r="A646" s="17" t="s">
        <v>260</v>
      </c>
      <c r="B646" s="17">
        <v>0.84319999999999995</v>
      </c>
      <c r="C646" s="17" t="s">
        <v>3843</v>
      </c>
      <c r="D646" s="17" t="s">
        <v>1</v>
      </c>
    </row>
    <row r="647" spans="1:4" x14ac:dyDescent="0.25">
      <c r="A647" s="27" t="s">
        <v>2397</v>
      </c>
      <c r="B647" s="17">
        <v>0.76670000000000005</v>
      </c>
      <c r="C647" s="27" t="s">
        <v>1900</v>
      </c>
      <c r="D647" s="17" t="s">
        <v>1335</v>
      </c>
    </row>
    <row r="648" spans="1:4" x14ac:dyDescent="0.25">
      <c r="A648" s="17" t="s">
        <v>261</v>
      </c>
      <c r="B648" s="17">
        <v>0.74380000000000002</v>
      </c>
      <c r="C648" s="17" t="s">
        <v>3843</v>
      </c>
      <c r="D648" s="17" t="s">
        <v>1</v>
      </c>
    </row>
    <row r="649" spans="1:4" x14ac:dyDescent="0.25">
      <c r="A649" s="27" t="s">
        <v>3494</v>
      </c>
      <c r="B649" s="17">
        <v>0.81310000000000004</v>
      </c>
      <c r="C649" s="27" t="s">
        <v>1872</v>
      </c>
      <c r="D649" s="17" t="s">
        <v>1359</v>
      </c>
    </row>
    <row r="650" spans="1:4" x14ac:dyDescent="0.25">
      <c r="A650" s="17" t="s">
        <v>1386</v>
      </c>
      <c r="B650" s="17">
        <v>0.41860000000000003</v>
      </c>
      <c r="C650" s="17" t="s">
        <v>3843</v>
      </c>
      <c r="D650" s="17" t="s">
        <v>1</v>
      </c>
    </row>
    <row r="651" spans="1:4" x14ac:dyDescent="0.25">
      <c r="A651" s="27" t="s">
        <v>3495</v>
      </c>
      <c r="B651" s="17">
        <v>0.81310000000000004</v>
      </c>
      <c r="C651" s="27" t="s">
        <v>1872</v>
      </c>
      <c r="D651" s="17" t="s">
        <v>1359</v>
      </c>
    </row>
    <row r="652" spans="1:4" x14ac:dyDescent="0.25">
      <c r="A652" s="27" t="s">
        <v>2561</v>
      </c>
      <c r="B652" s="17">
        <v>0.6956</v>
      </c>
      <c r="C652" s="27" t="s">
        <v>1872</v>
      </c>
      <c r="D652" s="17" t="s">
        <v>1337</v>
      </c>
    </row>
    <row r="653" spans="1:4" x14ac:dyDescent="0.25">
      <c r="A653" s="27" t="s">
        <v>1844</v>
      </c>
      <c r="B653" s="17">
        <v>0.66420000000000001</v>
      </c>
      <c r="C653" s="17" t="s">
        <v>1872</v>
      </c>
      <c r="D653" s="17" t="s">
        <v>1320</v>
      </c>
    </row>
    <row r="654" spans="1:4" x14ac:dyDescent="0.25">
      <c r="A654" s="27" t="s">
        <v>1990</v>
      </c>
      <c r="B654" s="17">
        <v>1.0081</v>
      </c>
      <c r="C654" s="27" t="s">
        <v>1873</v>
      </c>
      <c r="D654" s="17" t="s">
        <v>1325</v>
      </c>
    </row>
    <row r="655" spans="1:4" x14ac:dyDescent="0.25">
      <c r="A655" s="17" t="s">
        <v>262</v>
      </c>
      <c r="B655" s="17">
        <v>1.7895000000000001</v>
      </c>
      <c r="C655" s="17" t="s">
        <v>3843</v>
      </c>
      <c r="D655" s="17" t="s">
        <v>1</v>
      </c>
    </row>
    <row r="656" spans="1:4" x14ac:dyDescent="0.25">
      <c r="A656" s="27" t="s">
        <v>3826</v>
      </c>
      <c r="B656" s="17">
        <v>0.96020000000000005</v>
      </c>
      <c r="C656" s="27" t="s">
        <v>1900</v>
      </c>
      <c r="D656" s="17" t="s">
        <v>1367</v>
      </c>
    </row>
    <row r="657" spans="1:4" x14ac:dyDescent="0.25">
      <c r="A657" s="27" t="s">
        <v>1920</v>
      </c>
      <c r="B657" s="17">
        <v>0.7278</v>
      </c>
      <c r="C657" s="17" t="s">
        <v>1873</v>
      </c>
      <c r="D657" s="17" t="s">
        <v>1323</v>
      </c>
    </row>
    <row r="658" spans="1:4" x14ac:dyDescent="0.25">
      <c r="A658" s="27" t="s">
        <v>2073</v>
      </c>
      <c r="B658" s="17">
        <v>0.74039999999999995</v>
      </c>
      <c r="C658" s="27" t="s">
        <v>1872</v>
      </c>
      <c r="D658" s="17" t="s">
        <v>1328</v>
      </c>
    </row>
    <row r="659" spans="1:4" x14ac:dyDescent="0.25">
      <c r="A659" s="17" t="s">
        <v>263</v>
      </c>
      <c r="B659" s="17">
        <v>1.0405</v>
      </c>
      <c r="C659" s="17" t="s">
        <v>3843</v>
      </c>
      <c r="D659" s="17" t="s">
        <v>1</v>
      </c>
    </row>
    <row r="660" spans="1:4" x14ac:dyDescent="0.25">
      <c r="A660" s="27" t="s">
        <v>2666</v>
      </c>
      <c r="B660" s="17">
        <v>0.90449999999999997</v>
      </c>
      <c r="C660" s="27" t="s">
        <v>1900</v>
      </c>
      <c r="D660" s="17" t="s">
        <v>1341</v>
      </c>
    </row>
    <row r="661" spans="1:4" x14ac:dyDescent="0.25">
      <c r="A661" s="27" t="s">
        <v>3496</v>
      </c>
      <c r="B661" s="17">
        <v>0.81310000000000004</v>
      </c>
      <c r="C661" s="27" t="s">
        <v>1872</v>
      </c>
      <c r="D661" s="17" t="s">
        <v>1359</v>
      </c>
    </row>
    <row r="662" spans="1:4" x14ac:dyDescent="0.25">
      <c r="A662" s="27" t="s">
        <v>2796</v>
      </c>
      <c r="B662" s="17">
        <v>0.78549999999999998</v>
      </c>
      <c r="C662" s="27" t="s">
        <v>1873</v>
      </c>
      <c r="D662" s="17" t="s">
        <v>1343</v>
      </c>
    </row>
    <row r="663" spans="1:4" x14ac:dyDescent="0.25">
      <c r="A663" s="27" t="s">
        <v>3011</v>
      </c>
      <c r="B663" s="17">
        <v>1.0057</v>
      </c>
      <c r="C663" s="27" t="s">
        <v>1873</v>
      </c>
      <c r="D663" s="17" t="s">
        <v>1347</v>
      </c>
    </row>
    <row r="664" spans="1:4" x14ac:dyDescent="0.25">
      <c r="A664" s="27" t="s">
        <v>3276</v>
      </c>
      <c r="B664" s="17">
        <v>1.0561</v>
      </c>
      <c r="C664" s="27" t="s">
        <v>1873</v>
      </c>
      <c r="D664" s="17" t="s">
        <v>1354</v>
      </c>
    </row>
    <row r="665" spans="1:4" x14ac:dyDescent="0.25">
      <c r="A665" s="27" t="s">
        <v>1845</v>
      </c>
      <c r="B665" s="17">
        <v>0.66420000000000001</v>
      </c>
      <c r="C665" s="17" t="s">
        <v>1873</v>
      </c>
      <c r="D665" s="17" t="s">
        <v>1320</v>
      </c>
    </row>
    <row r="666" spans="1:4" x14ac:dyDescent="0.25">
      <c r="A666" s="17" t="s">
        <v>264</v>
      </c>
      <c r="B666" s="17">
        <v>0.81220000000000003</v>
      </c>
      <c r="C666" s="17" t="s">
        <v>3843</v>
      </c>
      <c r="D666" s="17" t="s">
        <v>1</v>
      </c>
    </row>
    <row r="667" spans="1:4" x14ac:dyDescent="0.25">
      <c r="A667" s="17" t="s">
        <v>1213</v>
      </c>
      <c r="B667" s="17">
        <v>0.41860000000000003</v>
      </c>
      <c r="C667" s="17" t="s">
        <v>3843</v>
      </c>
      <c r="D667" s="17" t="s">
        <v>1</v>
      </c>
    </row>
    <row r="668" spans="1:4" x14ac:dyDescent="0.25">
      <c r="A668" s="27" t="s">
        <v>3372</v>
      </c>
      <c r="B668" s="17">
        <v>0.78859999999999997</v>
      </c>
      <c r="C668" s="27" t="s">
        <v>1900</v>
      </c>
      <c r="D668" s="17" t="s">
        <v>1357</v>
      </c>
    </row>
    <row r="669" spans="1:4" x14ac:dyDescent="0.25">
      <c r="A669" s="27" t="s">
        <v>3048</v>
      </c>
      <c r="B669" s="17">
        <v>0.8448</v>
      </c>
      <c r="C669" s="27" t="s">
        <v>1873</v>
      </c>
      <c r="D669" s="17" t="s">
        <v>1349</v>
      </c>
    </row>
    <row r="670" spans="1:4" x14ac:dyDescent="0.25">
      <c r="A670" s="17" t="s">
        <v>265</v>
      </c>
      <c r="B670" s="17">
        <v>0.96179999999999999</v>
      </c>
      <c r="C670" s="17" t="s">
        <v>3843</v>
      </c>
      <c r="D670" s="17" t="s">
        <v>1</v>
      </c>
    </row>
    <row r="671" spans="1:4" x14ac:dyDescent="0.25">
      <c r="A671" s="27" t="s">
        <v>3174</v>
      </c>
      <c r="B671" s="17">
        <v>0.81040000000000001</v>
      </c>
      <c r="C671" s="27" t="s">
        <v>1873</v>
      </c>
      <c r="D671" s="17" t="s">
        <v>1352</v>
      </c>
    </row>
    <row r="672" spans="1:4" x14ac:dyDescent="0.25">
      <c r="A672" s="27" t="s">
        <v>1991</v>
      </c>
      <c r="B672" s="17">
        <v>1.0081</v>
      </c>
      <c r="C672" s="27" t="s">
        <v>1900</v>
      </c>
      <c r="D672" s="17" t="s">
        <v>1325</v>
      </c>
    </row>
    <row r="673" spans="1:4" x14ac:dyDescent="0.25">
      <c r="A673" s="27" t="s">
        <v>3497</v>
      </c>
      <c r="B673" s="17">
        <v>0.81310000000000004</v>
      </c>
      <c r="C673" s="27" t="s">
        <v>1872</v>
      </c>
      <c r="D673" s="17" t="s">
        <v>1359</v>
      </c>
    </row>
    <row r="674" spans="1:4" x14ac:dyDescent="0.25">
      <c r="A674" s="17" t="s">
        <v>266</v>
      </c>
      <c r="B674" s="17">
        <v>0.74380000000000002</v>
      </c>
      <c r="C674" s="17" t="s">
        <v>3843</v>
      </c>
      <c r="D674" s="17" t="s">
        <v>1</v>
      </c>
    </row>
    <row r="675" spans="1:4" x14ac:dyDescent="0.25">
      <c r="A675" s="27" t="s">
        <v>2667</v>
      </c>
      <c r="B675" s="17">
        <v>0.90449999999999997</v>
      </c>
      <c r="C675" s="27" t="s">
        <v>1873</v>
      </c>
      <c r="D675" s="17" t="s">
        <v>1341</v>
      </c>
    </row>
    <row r="676" spans="1:4" x14ac:dyDescent="0.25">
      <c r="A676" s="27" t="s">
        <v>3716</v>
      </c>
      <c r="B676" s="17">
        <v>0.76690000000000003</v>
      </c>
      <c r="C676" s="27" t="s">
        <v>1873</v>
      </c>
      <c r="D676" s="17" t="s">
        <v>1363</v>
      </c>
    </row>
    <row r="677" spans="1:4" x14ac:dyDescent="0.25">
      <c r="A677" s="27" t="s">
        <v>1846</v>
      </c>
      <c r="B677" s="17">
        <v>0.66420000000000001</v>
      </c>
      <c r="C677" s="17" t="s">
        <v>1872</v>
      </c>
      <c r="D677" s="17" t="s">
        <v>1320</v>
      </c>
    </row>
    <row r="678" spans="1:4" x14ac:dyDescent="0.25">
      <c r="A678" s="27" t="s">
        <v>2731</v>
      </c>
      <c r="B678" s="17">
        <v>0.74970000000000003</v>
      </c>
      <c r="C678" s="27" t="s">
        <v>1872</v>
      </c>
      <c r="D678" s="17" t="s">
        <v>1342</v>
      </c>
    </row>
    <row r="679" spans="1:4" x14ac:dyDescent="0.25">
      <c r="A679" s="17" t="s">
        <v>267</v>
      </c>
      <c r="B679" s="17">
        <v>0.93710000000000004</v>
      </c>
      <c r="C679" s="17" t="s">
        <v>3843</v>
      </c>
      <c r="D679" s="17" t="s">
        <v>1</v>
      </c>
    </row>
    <row r="680" spans="1:4" x14ac:dyDescent="0.25">
      <c r="A680" s="27" t="s">
        <v>2398</v>
      </c>
      <c r="B680" s="17">
        <v>0.76670000000000005</v>
      </c>
      <c r="C680" s="27" t="s">
        <v>1873</v>
      </c>
      <c r="D680" s="17" t="s">
        <v>1335</v>
      </c>
    </row>
    <row r="681" spans="1:4" x14ac:dyDescent="0.25">
      <c r="A681" s="17" t="s">
        <v>268</v>
      </c>
      <c r="B681" s="17">
        <v>1.0998000000000001</v>
      </c>
      <c r="C681" s="17" t="s">
        <v>3843</v>
      </c>
      <c r="D681" s="17" t="s">
        <v>1</v>
      </c>
    </row>
    <row r="682" spans="1:4" x14ac:dyDescent="0.25">
      <c r="A682" s="27" t="s">
        <v>3229</v>
      </c>
      <c r="B682" s="17">
        <v>0.77029999999999998</v>
      </c>
      <c r="C682" s="27" t="s">
        <v>1872</v>
      </c>
      <c r="D682" s="17" t="s">
        <v>1353</v>
      </c>
    </row>
    <row r="683" spans="1:4" x14ac:dyDescent="0.25">
      <c r="A683" s="17" t="s">
        <v>269</v>
      </c>
      <c r="B683" s="17">
        <v>0.8891</v>
      </c>
      <c r="C683" s="17" t="s">
        <v>3843</v>
      </c>
      <c r="D683" s="17" t="s">
        <v>1</v>
      </c>
    </row>
    <row r="684" spans="1:4" x14ac:dyDescent="0.25">
      <c r="A684" s="17" t="s">
        <v>270</v>
      </c>
      <c r="B684" s="17">
        <v>0.79520000000000002</v>
      </c>
      <c r="C684" s="17" t="s">
        <v>3843</v>
      </c>
      <c r="D684" s="17" t="s">
        <v>1</v>
      </c>
    </row>
    <row r="685" spans="1:4" x14ac:dyDescent="0.25">
      <c r="A685" s="27" t="s">
        <v>3498</v>
      </c>
      <c r="B685" s="17">
        <v>0.81310000000000004</v>
      </c>
      <c r="C685" s="27" t="s">
        <v>1872</v>
      </c>
      <c r="D685" s="17" t="s">
        <v>1359</v>
      </c>
    </row>
    <row r="686" spans="1:4" x14ac:dyDescent="0.25">
      <c r="A686" s="17" t="s">
        <v>271</v>
      </c>
      <c r="B686" s="17">
        <v>0.82779999999999998</v>
      </c>
      <c r="C686" s="17" t="s">
        <v>3843</v>
      </c>
      <c r="D686" s="17" t="s">
        <v>1</v>
      </c>
    </row>
    <row r="687" spans="1:4" x14ac:dyDescent="0.25">
      <c r="A687" s="17" t="s">
        <v>272</v>
      </c>
      <c r="B687" s="17">
        <v>0.76349999999999996</v>
      </c>
      <c r="C687" s="17" t="s">
        <v>3843</v>
      </c>
      <c r="D687" s="17" t="s">
        <v>1</v>
      </c>
    </row>
    <row r="688" spans="1:4" x14ac:dyDescent="0.25">
      <c r="A688" s="17" t="s">
        <v>273</v>
      </c>
      <c r="B688" s="17">
        <v>0.85129999999999995</v>
      </c>
      <c r="C688" s="17" t="s">
        <v>3843</v>
      </c>
      <c r="D688" s="17" t="s">
        <v>1</v>
      </c>
    </row>
    <row r="689" spans="1:4" x14ac:dyDescent="0.25">
      <c r="A689" s="27" t="s">
        <v>2203</v>
      </c>
      <c r="B689" s="17">
        <v>0.82420000000000004</v>
      </c>
      <c r="C689" s="27" t="s">
        <v>1873</v>
      </c>
      <c r="D689" s="17" t="s">
        <v>1332</v>
      </c>
    </row>
    <row r="690" spans="1:4" x14ac:dyDescent="0.25">
      <c r="A690" s="27" t="s">
        <v>2260</v>
      </c>
      <c r="B690" s="17">
        <v>0.83189999999999997</v>
      </c>
      <c r="C690" s="27" t="s">
        <v>1873</v>
      </c>
      <c r="D690" s="17" t="s">
        <v>1333</v>
      </c>
    </row>
    <row r="691" spans="1:4" x14ac:dyDescent="0.25">
      <c r="A691" s="27" t="s">
        <v>2324</v>
      </c>
      <c r="B691" s="17">
        <v>0.84019999999999995</v>
      </c>
      <c r="C691" s="27" t="s">
        <v>1873</v>
      </c>
      <c r="D691" s="17" t="s">
        <v>1334</v>
      </c>
    </row>
    <row r="692" spans="1:4" x14ac:dyDescent="0.25">
      <c r="A692" s="27" t="s">
        <v>2399</v>
      </c>
      <c r="B692" s="17">
        <v>0.76670000000000005</v>
      </c>
      <c r="C692" s="27" t="s">
        <v>1873</v>
      </c>
      <c r="D692" s="17" t="s">
        <v>1335</v>
      </c>
    </row>
    <row r="693" spans="1:4" x14ac:dyDescent="0.25">
      <c r="A693" s="27" t="s">
        <v>2614</v>
      </c>
      <c r="B693" s="17">
        <v>0.83679999999999999</v>
      </c>
      <c r="C693" s="27" t="s">
        <v>1873</v>
      </c>
      <c r="D693" s="17" t="s">
        <v>1340</v>
      </c>
    </row>
    <row r="694" spans="1:4" x14ac:dyDescent="0.25">
      <c r="A694" s="27" t="s">
        <v>2797</v>
      </c>
      <c r="B694" s="17">
        <v>0.78549999999999998</v>
      </c>
      <c r="C694" s="27" t="s">
        <v>1873</v>
      </c>
      <c r="D694" s="17" t="s">
        <v>1343</v>
      </c>
    </row>
    <row r="695" spans="1:4" x14ac:dyDescent="0.25">
      <c r="A695" s="27" t="s">
        <v>3175</v>
      </c>
      <c r="B695" s="17">
        <v>0.81040000000000001</v>
      </c>
      <c r="C695" s="27" t="s">
        <v>1873</v>
      </c>
      <c r="D695" s="17" t="s">
        <v>1352</v>
      </c>
    </row>
    <row r="696" spans="1:4" x14ac:dyDescent="0.25">
      <c r="A696" s="27" t="s">
        <v>3303</v>
      </c>
      <c r="B696" s="17">
        <v>0.7984</v>
      </c>
      <c r="C696" s="27" t="s">
        <v>1873</v>
      </c>
      <c r="D696" s="17" t="s">
        <v>1355</v>
      </c>
    </row>
    <row r="697" spans="1:4" x14ac:dyDescent="0.25">
      <c r="A697" s="27" t="s">
        <v>3783</v>
      </c>
      <c r="B697" s="17">
        <v>0.88319999999999999</v>
      </c>
      <c r="C697" s="27" t="s">
        <v>1873</v>
      </c>
      <c r="D697" s="17" t="s">
        <v>1366</v>
      </c>
    </row>
    <row r="698" spans="1:4" x14ac:dyDescent="0.25">
      <c r="A698" s="17" t="s">
        <v>274</v>
      </c>
      <c r="B698" s="17">
        <v>0.84160000000000001</v>
      </c>
      <c r="C698" s="17" t="s">
        <v>3843</v>
      </c>
      <c r="D698" s="17" t="s">
        <v>1</v>
      </c>
    </row>
    <row r="699" spans="1:4" x14ac:dyDescent="0.25">
      <c r="A699" s="27" t="s">
        <v>1847</v>
      </c>
      <c r="B699" s="17">
        <v>0.66420000000000001</v>
      </c>
      <c r="C699" s="17" t="s">
        <v>1872</v>
      </c>
      <c r="D699" s="17" t="s">
        <v>1320</v>
      </c>
    </row>
    <row r="700" spans="1:4" x14ac:dyDescent="0.25">
      <c r="A700" s="27" t="s">
        <v>2074</v>
      </c>
      <c r="B700" s="17">
        <v>0.74039999999999995</v>
      </c>
      <c r="C700" s="27" t="s">
        <v>1873</v>
      </c>
      <c r="D700" s="17" t="s">
        <v>1328</v>
      </c>
    </row>
    <row r="701" spans="1:4" x14ac:dyDescent="0.25">
      <c r="A701" s="17" t="s">
        <v>275</v>
      </c>
      <c r="B701" s="17">
        <v>0.87529999999999997</v>
      </c>
      <c r="C701" s="17" t="s">
        <v>3843</v>
      </c>
      <c r="D701" s="17" t="s">
        <v>1</v>
      </c>
    </row>
    <row r="702" spans="1:4" x14ac:dyDescent="0.25">
      <c r="A702" s="27" t="s">
        <v>2485</v>
      </c>
      <c r="B702" s="17">
        <v>0.79810000000000003</v>
      </c>
      <c r="C702" s="27" t="s">
        <v>1873</v>
      </c>
      <c r="D702" s="17" t="s">
        <v>1336</v>
      </c>
    </row>
    <row r="703" spans="1:4" x14ac:dyDescent="0.25">
      <c r="A703" s="17" t="s">
        <v>276</v>
      </c>
      <c r="B703" s="17">
        <v>0.76800000000000002</v>
      </c>
      <c r="C703" s="17" t="s">
        <v>3843</v>
      </c>
      <c r="D703" s="17" t="s">
        <v>1</v>
      </c>
    </row>
    <row r="704" spans="1:4" x14ac:dyDescent="0.25">
      <c r="A704" s="27" t="s">
        <v>3499</v>
      </c>
      <c r="B704" s="17">
        <v>0.81310000000000004</v>
      </c>
      <c r="C704" s="27" t="s">
        <v>1872</v>
      </c>
      <c r="D704" s="17" t="s">
        <v>1359</v>
      </c>
    </row>
    <row r="705" spans="1:4" x14ac:dyDescent="0.25">
      <c r="A705" s="27" t="s">
        <v>3277</v>
      </c>
      <c r="B705" s="17">
        <v>1.0561</v>
      </c>
      <c r="C705" s="27" t="s">
        <v>1873</v>
      </c>
      <c r="D705" s="17" t="s">
        <v>1354</v>
      </c>
    </row>
    <row r="706" spans="1:4" x14ac:dyDescent="0.25">
      <c r="A706" s="27" t="s">
        <v>3827</v>
      </c>
      <c r="B706" s="17">
        <v>0.96020000000000005</v>
      </c>
      <c r="C706" s="27" t="s">
        <v>1900</v>
      </c>
      <c r="D706" s="17" t="s">
        <v>1367</v>
      </c>
    </row>
    <row r="707" spans="1:4" x14ac:dyDescent="0.25">
      <c r="A707" s="17" t="s">
        <v>277</v>
      </c>
      <c r="B707" s="17">
        <v>0.84199999999999997</v>
      </c>
      <c r="C707" s="17" t="s">
        <v>3843</v>
      </c>
      <c r="D707" s="17" t="s">
        <v>1</v>
      </c>
    </row>
    <row r="708" spans="1:4" x14ac:dyDescent="0.25">
      <c r="A708" s="27" t="s">
        <v>1921</v>
      </c>
      <c r="B708" s="17">
        <v>0.7278</v>
      </c>
      <c r="C708" s="17" t="s">
        <v>1872</v>
      </c>
      <c r="D708" s="17" t="s">
        <v>1323</v>
      </c>
    </row>
    <row r="709" spans="1:4" x14ac:dyDescent="0.25">
      <c r="A709" s="27" t="s">
        <v>2668</v>
      </c>
      <c r="B709" s="17">
        <v>0.90449999999999997</v>
      </c>
      <c r="C709" s="27" t="s">
        <v>1873</v>
      </c>
      <c r="D709" s="17" t="s">
        <v>1341</v>
      </c>
    </row>
    <row r="710" spans="1:4" x14ac:dyDescent="0.25">
      <c r="A710" s="27" t="s">
        <v>1992</v>
      </c>
      <c r="B710" s="17">
        <v>1.0081</v>
      </c>
      <c r="C710" s="27" t="s">
        <v>1873</v>
      </c>
      <c r="D710" s="17" t="s">
        <v>1325</v>
      </c>
    </row>
    <row r="711" spans="1:4" x14ac:dyDescent="0.25">
      <c r="A711" s="27" t="s">
        <v>3500</v>
      </c>
      <c r="B711" s="17">
        <v>0.81310000000000004</v>
      </c>
      <c r="C711" s="27" t="s">
        <v>1872</v>
      </c>
      <c r="D711" s="17" t="s">
        <v>1359</v>
      </c>
    </row>
    <row r="712" spans="1:4" x14ac:dyDescent="0.25">
      <c r="A712" s="27" t="s">
        <v>3329</v>
      </c>
      <c r="B712" s="17">
        <v>0.4047</v>
      </c>
      <c r="C712" s="27" t="s">
        <v>1873</v>
      </c>
      <c r="D712" s="17" t="s">
        <v>1278</v>
      </c>
    </row>
    <row r="713" spans="1:4" x14ac:dyDescent="0.25">
      <c r="A713" s="27" t="s">
        <v>1848</v>
      </c>
      <c r="B713" s="17">
        <v>0.66420000000000001</v>
      </c>
      <c r="C713" s="17" t="s">
        <v>1872</v>
      </c>
      <c r="D713" s="17" t="s">
        <v>1320</v>
      </c>
    </row>
    <row r="714" spans="1:4" x14ac:dyDescent="0.25">
      <c r="A714" s="17" t="s">
        <v>278</v>
      </c>
      <c r="B714" s="17">
        <v>1.0197000000000001</v>
      </c>
      <c r="C714" s="17" t="s">
        <v>3843</v>
      </c>
      <c r="D714" s="17" t="s">
        <v>1</v>
      </c>
    </row>
    <row r="715" spans="1:4" x14ac:dyDescent="0.25">
      <c r="A715" s="27" t="s">
        <v>2204</v>
      </c>
      <c r="B715" s="17">
        <v>0.82420000000000004</v>
      </c>
      <c r="C715" s="27" t="s">
        <v>1873</v>
      </c>
      <c r="D715" s="17" t="s">
        <v>1332</v>
      </c>
    </row>
    <row r="716" spans="1:4" x14ac:dyDescent="0.25">
      <c r="A716" s="27" t="s">
        <v>2486</v>
      </c>
      <c r="B716" s="17">
        <v>0.79810000000000003</v>
      </c>
      <c r="C716" s="27" t="s">
        <v>1872</v>
      </c>
      <c r="D716" s="17" t="s">
        <v>1336</v>
      </c>
    </row>
    <row r="717" spans="1:4" x14ac:dyDescent="0.25">
      <c r="A717" s="17" t="s">
        <v>279</v>
      </c>
      <c r="B717" s="17">
        <v>1.0217000000000001</v>
      </c>
      <c r="C717" s="17" t="s">
        <v>3843</v>
      </c>
      <c r="D717" s="17" t="s">
        <v>1</v>
      </c>
    </row>
    <row r="718" spans="1:4" x14ac:dyDescent="0.25">
      <c r="A718" s="17" t="s">
        <v>280</v>
      </c>
      <c r="B718" s="17">
        <v>1.1147</v>
      </c>
      <c r="C718" s="17" t="s">
        <v>3843</v>
      </c>
      <c r="D718" s="17" t="s">
        <v>1</v>
      </c>
    </row>
    <row r="719" spans="1:4" x14ac:dyDescent="0.25">
      <c r="A719" s="17" t="s">
        <v>281</v>
      </c>
      <c r="B719" s="17">
        <v>0.84340000000000004</v>
      </c>
      <c r="C719" s="17" t="s">
        <v>3843</v>
      </c>
      <c r="D719" s="17" t="s">
        <v>1</v>
      </c>
    </row>
    <row r="720" spans="1:4" x14ac:dyDescent="0.25">
      <c r="A720" s="17" t="s">
        <v>282</v>
      </c>
      <c r="B720" s="17">
        <v>0.95720000000000005</v>
      </c>
      <c r="C720" s="17" t="s">
        <v>3843</v>
      </c>
      <c r="D720" s="17" t="s">
        <v>1</v>
      </c>
    </row>
    <row r="721" spans="1:4" x14ac:dyDescent="0.25">
      <c r="A721" s="27" t="s">
        <v>3424</v>
      </c>
      <c r="B721" s="17">
        <v>0.70760000000000001</v>
      </c>
      <c r="C721" s="27" t="s">
        <v>1873</v>
      </c>
      <c r="D721" s="17" t="s">
        <v>1358</v>
      </c>
    </row>
    <row r="722" spans="1:4" x14ac:dyDescent="0.25">
      <c r="A722" s="27" t="s">
        <v>3679</v>
      </c>
      <c r="B722" s="17">
        <v>0.76690000000000003</v>
      </c>
      <c r="C722" s="27" t="s">
        <v>1873</v>
      </c>
      <c r="D722" s="17" t="s">
        <v>1363</v>
      </c>
    </row>
    <row r="723" spans="1:4" x14ac:dyDescent="0.25">
      <c r="A723" s="27" t="s">
        <v>2933</v>
      </c>
      <c r="B723" s="17">
        <v>0.89339999999999997</v>
      </c>
      <c r="C723" s="27" t="s">
        <v>1873</v>
      </c>
      <c r="D723" s="17" t="s">
        <v>1345</v>
      </c>
    </row>
    <row r="724" spans="1:4" x14ac:dyDescent="0.25">
      <c r="A724" s="17" t="s">
        <v>283</v>
      </c>
      <c r="B724" s="17">
        <v>0.8841</v>
      </c>
      <c r="C724" s="17" t="s">
        <v>3843</v>
      </c>
      <c r="D724" s="17" t="s">
        <v>1</v>
      </c>
    </row>
    <row r="725" spans="1:4" x14ac:dyDescent="0.25">
      <c r="A725" s="27" t="s">
        <v>3019</v>
      </c>
      <c r="B725" s="17">
        <v>0.87709999999999999</v>
      </c>
      <c r="C725" s="27" t="s">
        <v>1873</v>
      </c>
      <c r="D725" s="17" t="s">
        <v>1348</v>
      </c>
    </row>
    <row r="726" spans="1:4" x14ac:dyDescent="0.25">
      <c r="A726" s="27" t="s">
        <v>3278</v>
      </c>
      <c r="B726" s="17">
        <v>1.0561</v>
      </c>
      <c r="C726" s="27" t="s">
        <v>1873</v>
      </c>
      <c r="D726" s="17" t="s">
        <v>1354</v>
      </c>
    </row>
    <row r="727" spans="1:4" x14ac:dyDescent="0.25">
      <c r="A727" s="27" t="s">
        <v>1993</v>
      </c>
      <c r="B727" s="17">
        <v>1.0081</v>
      </c>
      <c r="C727" s="27" t="s">
        <v>1900</v>
      </c>
      <c r="D727" s="17" t="s">
        <v>1325</v>
      </c>
    </row>
    <row r="728" spans="1:4" x14ac:dyDescent="0.25">
      <c r="A728" s="27" t="s">
        <v>2176</v>
      </c>
      <c r="B728" s="17">
        <v>0.80089999999999995</v>
      </c>
      <c r="C728" s="27" t="s">
        <v>1900</v>
      </c>
      <c r="D728" s="17" t="s">
        <v>1331</v>
      </c>
    </row>
    <row r="729" spans="1:4" x14ac:dyDescent="0.25">
      <c r="A729" s="27" t="s">
        <v>2870</v>
      </c>
      <c r="B729" s="17">
        <v>0.86919999999999997</v>
      </c>
      <c r="C729" s="27" t="s">
        <v>1900</v>
      </c>
      <c r="D729" s="17" t="s">
        <v>1344</v>
      </c>
    </row>
    <row r="730" spans="1:4" x14ac:dyDescent="0.25">
      <c r="A730" s="27" t="s">
        <v>2934</v>
      </c>
      <c r="B730" s="17">
        <v>0.89339999999999997</v>
      </c>
      <c r="C730" s="27" t="s">
        <v>1900</v>
      </c>
      <c r="D730" s="17" t="s">
        <v>1345</v>
      </c>
    </row>
    <row r="731" spans="1:4" x14ac:dyDescent="0.25">
      <c r="A731" s="27" t="s">
        <v>3230</v>
      </c>
      <c r="B731" s="17">
        <v>0.77029999999999998</v>
      </c>
      <c r="C731" s="27" t="s">
        <v>1872</v>
      </c>
      <c r="D731" s="17" t="s">
        <v>1353</v>
      </c>
    </row>
    <row r="732" spans="1:4" x14ac:dyDescent="0.25">
      <c r="A732" s="17" t="s">
        <v>284</v>
      </c>
      <c r="B732" s="17">
        <v>0.86399999999999999</v>
      </c>
      <c r="C732" s="17" t="s">
        <v>3843</v>
      </c>
      <c r="D732" s="17" t="s">
        <v>1</v>
      </c>
    </row>
    <row r="733" spans="1:4" x14ac:dyDescent="0.25">
      <c r="A733" s="17" t="s">
        <v>285</v>
      </c>
      <c r="B733" s="17">
        <v>0.88190000000000002</v>
      </c>
      <c r="C733" s="17" t="s">
        <v>3843</v>
      </c>
      <c r="D733" s="17" t="s">
        <v>1</v>
      </c>
    </row>
    <row r="734" spans="1:4" x14ac:dyDescent="0.25">
      <c r="A734" s="17" t="s">
        <v>286</v>
      </c>
      <c r="B734" s="17">
        <v>0.85250000000000004</v>
      </c>
      <c r="C734" s="17" t="s">
        <v>3843</v>
      </c>
      <c r="D734" s="17" t="s">
        <v>1</v>
      </c>
    </row>
    <row r="735" spans="1:4" x14ac:dyDescent="0.25">
      <c r="A735" s="27" t="s">
        <v>2798</v>
      </c>
      <c r="B735" s="17">
        <v>0.78549999999999998</v>
      </c>
      <c r="C735" s="27" t="s">
        <v>1873</v>
      </c>
      <c r="D735" s="17" t="s">
        <v>1343</v>
      </c>
    </row>
    <row r="736" spans="1:4" x14ac:dyDescent="0.25">
      <c r="A736" s="27" t="s">
        <v>3643</v>
      </c>
      <c r="B736" s="17">
        <v>0.88959999999999995</v>
      </c>
      <c r="C736" s="27" t="s">
        <v>1900</v>
      </c>
      <c r="D736" s="17" t="s">
        <v>1360</v>
      </c>
    </row>
    <row r="737" spans="1:4" x14ac:dyDescent="0.25">
      <c r="A737" s="17" t="s">
        <v>287</v>
      </c>
      <c r="B737" s="17">
        <v>1.1355999999999999</v>
      </c>
      <c r="C737" s="17" t="s">
        <v>3843</v>
      </c>
      <c r="D737" s="17" t="s">
        <v>1</v>
      </c>
    </row>
    <row r="738" spans="1:4" x14ac:dyDescent="0.25">
      <c r="A738" s="17" t="s">
        <v>288</v>
      </c>
      <c r="B738" s="17">
        <v>0.84819999999999995</v>
      </c>
      <c r="C738" s="17" t="s">
        <v>3843</v>
      </c>
      <c r="D738" s="17" t="s">
        <v>1</v>
      </c>
    </row>
    <row r="739" spans="1:4" x14ac:dyDescent="0.25">
      <c r="A739" s="27" t="s">
        <v>1849</v>
      </c>
      <c r="B739" s="17">
        <v>0.66420000000000001</v>
      </c>
      <c r="C739" s="17" t="s">
        <v>1872</v>
      </c>
      <c r="D739" s="17" t="s">
        <v>1320</v>
      </c>
    </row>
    <row r="740" spans="1:4" x14ac:dyDescent="0.25">
      <c r="A740" s="27" t="s">
        <v>3501</v>
      </c>
      <c r="B740" s="17">
        <v>0.81310000000000004</v>
      </c>
      <c r="C740" s="27" t="s">
        <v>1872</v>
      </c>
      <c r="D740" s="17" t="s">
        <v>1359</v>
      </c>
    </row>
    <row r="741" spans="1:4" x14ac:dyDescent="0.25">
      <c r="A741" s="27" t="s">
        <v>1850</v>
      </c>
      <c r="B741" s="17">
        <v>0.66420000000000001</v>
      </c>
      <c r="C741" s="17" t="s">
        <v>1873</v>
      </c>
      <c r="D741" s="17" t="s">
        <v>1320</v>
      </c>
    </row>
    <row r="742" spans="1:4" x14ac:dyDescent="0.25">
      <c r="A742" s="27" t="s">
        <v>1922</v>
      </c>
      <c r="B742" s="17">
        <v>0.7278</v>
      </c>
      <c r="C742" s="17" t="s">
        <v>1872</v>
      </c>
      <c r="D742" s="17" t="s">
        <v>1323</v>
      </c>
    </row>
    <row r="743" spans="1:4" x14ac:dyDescent="0.25">
      <c r="A743" s="17" t="s">
        <v>289</v>
      </c>
      <c r="B743" s="17">
        <v>0.92169999999999996</v>
      </c>
      <c r="C743" s="17" t="s">
        <v>3843</v>
      </c>
      <c r="D743" s="17" t="s">
        <v>1</v>
      </c>
    </row>
    <row r="744" spans="1:4" x14ac:dyDescent="0.25">
      <c r="A744" s="17" t="s">
        <v>290</v>
      </c>
      <c r="B744" s="17">
        <v>0.79339999999999999</v>
      </c>
      <c r="C744" s="17" t="s">
        <v>3843</v>
      </c>
      <c r="D744" s="17" t="s">
        <v>1</v>
      </c>
    </row>
    <row r="745" spans="1:4" x14ac:dyDescent="0.25">
      <c r="A745" s="17" t="s">
        <v>291</v>
      </c>
      <c r="B745" s="17">
        <v>0.97470000000000001</v>
      </c>
      <c r="C745" s="17" t="s">
        <v>3843</v>
      </c>
      <c r="D745" s="17" t="s">
        <v>1</v>
      </c>
    </row>
    <row r="746" spans="1:4" x14ac:dyDescent="0.25">
      <c r="A746" s="17" t="s">
        <v>292</v>
      </c>
      <c r="B746" s="17">
        <v>1.0572999999999999</v>
      </c>
      <c r="C746" s="17" t="s">
        <v>3843</v>
      </c>
      <c r="D746" s="17" t="s">
        <v>1</v>
      </c>
    </row>
    <row r="747" spans="1:4" x14ac:dyDescent="0.25">
      <c r="A747" s="27" t="s">
        <v>2871</v>
      </c>
      <c r="B747" s="17">
        <v>0.86919999999999997</v>
      </c>
      <c r="C747" s="27" t="s">
        <v>1900</v>
      </c>
      <c r="D747" s="17" t="s">
        <v>1344</v>
      </c>
    </row>
    <row r="748" spans="1:4" x14ac:dyDescent="0.25">
      <c r="A748" s="27" t="s">
        <v>3717</v>
      </c>
      <c r="B748" s="17">
        <v>0.76690000000000003</v>
      </c>
      <c r="C748" s="27" t="s">
        <v>1873</v>
      </c>
      <c r="D748" s="17" t="s">
        <v>1363</v>
      </c>
    </row>
    <row r="749" spans="1:4" x14ac:dyDescent="0.25">
      <c r="A749" s="27" t="s">
        <v>3080</v>
      </c>
      <c r="B749" s="17">
        <v>0.77980000000000005</v>
      </c>
      <c r="C749" s="27" t="s">
        <v>1873</v>
      </c>
      <c r="D749" s="17" t="s">
        <v>1350</v>
      </c>
    </row>
    <row r="750" spans="1:4" x14ac:dyDescent="0.25">
      <c r="A750" s="27" t="s">
        <v>3176</v>
      </c>
      <c r="B750" s="17">
        <v>0.81040000000000001</v>
      </c>
      <c r="C750" s="27" t="s">
        <v>1873</v>
      </c>
      <c r="D750" s="17" t="s">
        <v>1352</v>
      </c>
    </row>
    <row r="751" spans="1:4" x14ac:dyDescent="0.25">
      <c r="A751" s="17" t="s">
        <v>293</v>
      </c>
      <c r="B751" s="17">
        <v>0.79590000000000005</v>
      </c>
      <c r="C751" s="17" t="s">
        <v>3843</v>
      </c>
      <c r="D751" s="17" t="s">
        <v>1</v>
      </c>
    </row>
    <row r="752" spans="1:4" x14ac:dyDescent="0.25">
      <c r="A752" s="17" t="s">
        <v>294</v>
      </c>
      <c r="B752" s="17">
        <v>0.95720000000000005</v>
      </c>
      <c r="C752" s="17" t="s">
        <v>3843</v>
      </c>
      <c r="D752" s="17" t="s">
        <v>1</v>
      </c>
    </row>
    <row r="753" spans="1:4" x14ac:dyDescent="0.25">
      <c r="A753" s="17" t="s">
        <v>295</v>
      </c>
      <c r="B753" s="17">
        <v>0.91239999999999999</v>
      </c>
      <c r="C753" s="17" t="s">
        <v>3843</v>
      </c>
      <c r="D753" s="17" t="s">
        <v>1</v>
      </c>
    </row>
    <row r="754" spans="1:4" x14ac:dyDescent="0.25">
      <c r="A754" s="17" t="s">
        <v>296</v>
      </c>
      <c r="B754" s="17">
        <v>0.8841</v>
      </c>
      <c r="C754" s="17" t="s">
        <v>3843</v>
      </c>
      <c r="D754" s="17" t="s">
        <v>1</v>
      </c>
    </row>
    <row r="755" spans="1:4" x14ac:dyDescent="0.25">
      <c r="A755" s="17" t="s">
        <v>297</v>
      </c>
      <c r="B755" s="17">
        <v>0.91239999999999999</v>
      </c>
      <c r="C755" s="17" t="s">
        <v>3843</v>
      </c>
      <c r="D755" s="17" t="s">
        <v>1</v>
      </c>
    </row>
    <row r="756" spans="1:4" x14ac:dyDescent="0.25">
      <c r="A756" s="27" t="s">
        <v>2261</v>
      </c>
      <c r="B756" s="17">
        <v>0.83189999999999997</v>
      </c>
      <c r="C756" s="27" t="s">
        <v>1873</v>
      </c>
      <c r="D756" s="17" t="s">
        <v>1333</v>
      </c>
    </row>
    <row r="757" spans="1:4" x14ac:dyDescent="0.25">
      <c r="A757" s="17" t="s">
        <v>298</v>
      </c>
      <c r="B757" s="17">
        <v>0.87870000000000004</v>
      </c>
      <c r="C757" s="17" t="s">
        <v>3843</v>
      </c>
      <c r="D757" s="17" t="s">
        <v>1</v>
      </c>
    </row>
    <row r="758" spans="1:4" x14ac:dyDescent="0.25">
      <c r="A758" s="27" t="s">
        <v>2799</v>
      </c>
      <c r="B758" s="17">
        <v>0.78549999999999998</v>
      </c>
      <c r="C758" s="27" t="s">
        <v>1873</v>
      </c>
      <c r="D758" s="17" t="s">
        <v>1343</v>
      </c>
    </row>
    <row r="759" spans="1:4" x14ac:dyDescent="0.25">
      <c r="A759" s="27" t="s">
        <v>2325</v>
      </c>
      <c r="B759" s="17">
        <v>0.84019999999999995</v>
      </c>
      <c r="C759" s="27" t="s">
        <v>1873</v>
      </c>
      <c r="D759" s="17" t="s">
        <v>1334</v>
      </c>
    </row>
    <row r="760" spans="1:4" x14ac:dyDescent="0.25">
      <c r="A760" s="17" t="s">
        <v>299</v>
      </c>
      <c r="B760" s="17">
        <v>0.90039999999999998</v>
      </c>
      <c r="C760" s="17" t="s">
        <v>3843</v>
      </c>
      <c r="D760" s="17" t="s">
        <v>1</v>
      </c>
    </row>
    <row r="761" spans="1:4" x14ac:dyDescent="0.25">
      <c r="A761" s="27" t="s">
        <v>3373</v>
      </c>
      <c r="B761" s="17">
        <v>0.78859999999999997</v>
      </c>
      <c r="C761" s="27" t="s">
        <v>1873</v>
      </c>
      <c r="D761" s="17" t="s">
        <v>1357</v>
      </c>
    </row>
    <row r="762" spans="1:4" x14ac:dyDescent="0.25">
      <c r="A762" s="27" t="s">
        <v>2935</v>
      </c>
      <c r="B762" s="17">
        <v>0.89339999999999997</v>
      </c>
      <c r="C762" s="27" t="s">
        <v>1873</v>
      </c>
      <c r="D762" s="17" t="s">
        <v>1345</v>
      </c>
    </row>
    <row r="763" spans="1:4" x14ac:dyDescent="0.25">
      <c r="A763" s="17" t="s">
        <v>300</v>
      </c>
      <c r="B763" s="17">
        <v>0.93710000000000004</v>
      </c>
      <c r="C763" s="17" t="s">
        <v>3843</v>
      </c>
      <c r="D763" s="17" t="s">
        <v>1</v>
      </c>
    </row>
    <row r="764" spans="1:4" x14ac:dyDescent="0.25">
      <c r="A764" s="27" t="s">
        <v>2872</v>
      </c>
      <c r="B764" s="17">
        <v>0.86919999999999997</v>
      </c>
      <c r="C764" s="27" t="s">
        <v>1900</v>
      </c>
      <c r="D764" s="17" t="s">
        <v>1344</v>
      </c>
    </row>
    <row r="765" spans="1:4" x14ac:dyDescent="0.25">
      <c r="A765" s="27" t="s">
        <v>2936</v>
      </c>
      <c r="B765" s="17">
        <v>0.89339999999999997</v>
      </c>
      <c r="C765" s="27" t="s">
        <v>1873</v>
      </c>
      <c r="D765" s="17" t="s">
        <v>1345</v>
      </c>
    </row>
    <row r="766" spans="1:4" x14ac:dyDescent="0.25">
      <c r="A766" s="27" t="s">
        <v>3502</v>
      </c>
      <c r="B766" s="17">
        <v>0.81310000000000004</v>
      </c>
      <c r="C766" s="27" t="s">
        <v>1872</v>
      </c>
      <c r="D766" s="17" t="s">
        <v>1359</v>
      </c>
    </row>
    <row r="767" spans="1:4" x14ac:dyDescent="0.25">
      <c r="A767" s="27" t="s">
        <v>3374</v>
      </c>
      <c r="B767" s="17">
        <v>0.78859999999999997</v>
      </c>
      <c r="C767" s="27" t="s">
        <v>1900</v>
      </c>
      <c r="D767" s="17" t="s">
        <v>1357</v>
      </c>
    </row>
    <row r="768" spans="1:4" x14ac:dyDescent="0.25">
      <c r="A768" s="27" t="s">
        <v>3020</v>
      </c>
      <c r="B768" s="17">
        <v>0.87709999999999999</v>
      </c>
      <c r="C768" s="27" t="s">
        <v>1900</v>
      </c>
      <c r="D768" s="17" t="s">
        <v>1348</v>
      </c>
    </row>
    <row r="769" spans="1:4" x14ac:dyDescent="0.25">
      <c r="A769" s="27" t="s">
        <v>1851</v>
      </c>
      <c r="B769" s="17">
        <v>0.66420000000000001</v>
      </c>
      <c r="C769" s="17" t="s">
        <v>1872</v>
      </c>
      <c r="D769" s="17" t="s">
        <v>1320</v>
      </c>
    </row>
    <row r="770" spans="1:4" x14ac:dyDescent="0.25">
      <c r="A770" s="17" t="s">
        <v>301</v>
      </c>
      <c r="B770" s="17">
        <v>1.0502</v>
      </c>
      <c r="C770" s="17" t="s">
        <v>3843</v>
      </c>
      <c r="D770" s="17" t="s">
        <v>1</v>
      </c>
    </row>
    <row r="771" spans="1:4" x14ac:dyDescent="0.25">
      <c r="A771" s="27" t="s">
        <v>2263</v>
      </c>
      <c r="B771" s="17">
        <v>0.83189999999999997</v>
      </c>
      <c r="C771" s="27" t="s">
        <v>1873</v>
      </c>
      <c r="D771" s="17" t="s">
        <v>1333</v>
      </c>
    </row>
    <row r="772" spans="1:4" x14ac:dyDescent="0.25">
      <c r="A772" s="17" t="s">
        <v>302</v>
      </c>
      <c r="B772" s="17">
        <v>0.94910000000000005</v>
      </c>
      <c r="C772" s="17" t="s">
        <v>3843</v>
      </c>
      <c r="D772" s="17" t="s">
        <v>1</v>
      </c>
    </row>
    <row r="773" spans="1:4" x14ac:dyDescent="0.25">
      <c r="A773" s="27" t="s">
        <v>3426</v>
      </c>
      <c r="B773" s="17">
        <v>0.70760000000000001</v>
      </c>
      <c r="C773" s="27" t="s">
        <v>1872</v>
      </c>
      <c r="D773" s="17" t="s">
        <v>1358</v>
      </c>
    </row>
    <row r="774" spans="1:4" x14ac:dyDescent="0.25">
      <c r="A774" s="27" t="s">
        <v>2035</v>
      </c>
      <c r="B774" s="17">
        <v>0.81899999999999995</v>
      </c>
      <c r="C774" s="27" t="s">
        <v>1872</v>
      </c>
      <c r="D774" s="17" t="s">
        <v>1327</v>
      </c>
    </row>
    <row r="775" spans="1:4" x14ac:dyDescent="0.25">
      <c r="A775" s="17" t="s">
        <v>303</v>
      </c>
      <c r="B775" s="17">
        <v>0.87529999999999997</v>
      </c>
      <c r="C775" s="17" t="s">
        <v>3843</v>
      </c>
      <c r="D775" s="17" t="s">
        <v>1</v>
      </c>
    </row>
    <row r="776" spans="1:4" x14ac:dyDescent="0.25">
      <c r="A776" s="17" t="s">
        <v>304</v>
      </c>
      <c r="B776" s="17">
        <v>0.80469999999999997</v>
      </c>
      <c r="C776" s="17" t="s">
        <v>3843</v>
      </c>
      <c r="D776" s="17" t="s">
        <v>1</v>
      </c>
    </row>
    <row r="777" spans="1:4" x14ac:dyDescent="0.25">
      <c r="A777" s="17" t="s">
        <v>305</v>
      </c>
      <c r="B777" s="17">
        <v>0.92349999999999999</v>
      </c>
      <c r="C777" s="17" t="s">
        <v>3843</v>
      </c>
      <c r="D777" s="17" t="s">
        <v>1</v>
      </c>
    </row>
    <row r="778" spans="1:4" x14ac:dyDescent="0.25">
      <c r="A778" s="27" t="s">
        <v>3505</v>
      </c>
      <c r="B778" s="17">
        <v>0.81310000000000004</v>
      </c>
      <c r="C778" s="27" t="s">
        <v>1872</v>
      </c>
      <c r="D778" s="17" t="s">
        <v>1359</v>
      </c>
    </row>
    <row r="779" spans="1:4" x14ac:dyDescent="0.25">
      <c r="A779" s="27" t="s">
        <v>3503</v>
      </c>
      <c r="B779" s="17">
        <v>0.81310000000000004</v>
      </c>
      <c r="C779" s="27" t="s">
        <v>1872</v>
      </c>
      <c r="D779" s="17" t="s">
        <v>1359</v>
      </c>
    </row>
    <row r="780" spans="1:4" x14ac:dyDescent="0.25">
      <c r="A780" s="17" t="s">
        <v>306</v>
      </c>
      <c r="B780" s="17">
        <v>0.93320000000000003</v>
      </c>
      <c r="C780" s="17" t="s">
        <v>3843</v>
      </c>
      <c r="D780" s="17" t="s">
        <v>1</v>
      </c>
    </row>
    <row r="781" spans="1:4" x14ac:dyDescent="0.25">
      <c r="A781" s="27" t="s">
        <v>2075</v>
      </c>
      <c r="B781" s="17">
        <v>0.74039999999999995</v>
      </c>
      <c r="C781" s="27" t="s">
        <v>1873</v>
      </c>
      <c r="D781" s="17" t="s">
        <v>1328</v>
      </c>
    </row>
    <row r="782" spans="1:4" x14ac:dyDescent="0.25">
      <c r="A782" s="27" t="s">
        <v>2262</v>
      </c>
      <c r="B782" s="17">
        <v>0.83189999999999997</v>
      </c>
      <c r="C782" s="27" t="s">
        <v>1873</v>
      </c>
      <c r="D782" s="17" t="s">
        <v>1333</v>
      </c>
    </row>
    <row r="783" spans="1:4" x14ac:dyDescent="0.25">
      <c r="A783" s="27" t="s">
        <v>2326</v>
      </c>
      <c r="B783" s="17">
        <v>0.84019999999999995</v>
      </c>
      <c r="C783" s="27" t="s">
        <v>1873</v>
      </c>
      <c r="D783" s="17" t="s">
        <v>1334</v>
      </c>
    </row>
    <row r="784" spans="1:4" x14ac:dyDescent="0.25">
      <c r="A784" s="27" t="s">
        <v>2400</v>
      </c>
      <c r="B784" s="17">
        <v>0.76670000000000005</v>
      </c>
      <c r="C784" s="27" t="s">
        <v>1900</v>
      </c>
      <c r="D784" s="17" t="s">
        <v>1335</v>
      </c>
    </row>
    <row r="785" spans="1:4" x14ac:dyDescent="0.25">
      <c r="A785" s="27" t="s">
        <v>3425</v>
      </c>
      <c r="B785" s="17">
        <v>0.70760000000000001</v>
      </c>
      <c r="C785" s="27" t="s">
        <v>1872</v>
      </c>
      <c r="D785" s="17" t="s">
        <v>1358</v>
      </c>
    </row>
    <row r="786" spans="1:4" x14ac:dyDescent="0.25">
      <c r="A786" s="27" t="s">
        <v>2146</v>
      </c>
      <c r="B786" s="17">
        <v>0.96109999999999995</v>
      </c>
      <c r="C786" s="17" t="s">
        <v>1873</v>
      </c>
      <c r="D786" s="17" t="s">
        <v>1329</v>
      </c>
    </row>
    <row r="787" spans="1:4" x14ac:dyDescent="0.25">
      <c r="A787" s="27" t="s">
        <v>2873</v>
      </c>
      <c r="B787" s="17">
        <v>0.86919999999999997</v>
      </c>
      <c r="C787" s="27" t="s">
        <v>1873</v>
      </c>
      <c r="D787" s="17" t="s">
        <v>1344</v>
      </c>
    </row>
    <row r="788" spans="1:4" x14ac:dyDescent="0.25">
      <c r="A788" s="27" t="s">
        <v>3177</v>
      </c>
      <c r="B788" s="17">
        <v>0.81040000000000001</v>
      </c>
      <c r="C788" s="27" t="s">
        <v>1873</v>
      </c>
      <c r="D788" s="17" t="s">
        <v>1352</v>
      </c>
    </row>
    <row r="789" spans="1:4" x14ac:dyDescent="0.25">
      <c r="A789" s="17" t="s">
        <v>307</v>
      </c>
      <c r="B789" s="17">
        <v>0.93710000000000004</v>
      </c>
      <c r="C789" s="17" t="s">
        <v>3843</v>
      </c>
      <c r="D789" s="17" t="s">
        <v>1</v>
      </c>
    </row>
    <row r="790" spans="1:4" x14ac:dyDescent="0.25">
      <c r="A790" s="27" t="s">
        <v>1967</v>
      </c>
      <c r="B790" s="17">
        <v>1.2889999999999999</v>
      </c>
      <c r="C790" s="17" t="s">
        <v>1873</v>
      </c>
      <c r="D790" s="17" t="s">
        <v>1324</v>
      </c>
    </row>
    <row r="791" spans="1:4" x14ac:dyDescent="0.25">
      <c r="A791" s="17" t="s">
        <v>308</v>
      </c>
      <c r="B791" s="17">
        <v>0.89410000000000001</v>
      </c>
      <c r="C791" s="17" t="s">
        <v>3843</v>
      </c>
      <c r="D791" s="17" t="s">
        <v>1</v>
      </c>
    </row>
    <row r="792" spans="1:4" x14ac:dyDescent="0.25">
      <c r="A792" s="27" t="s">
        <v>2327</v>
      </c>
      <c r="B792" s="17">
        <v>0.84019999999999995</v>
      </c>
      <c r="C792" s="27" t="s">
        <v>1873</v>
      </c>
      <c r="D792" s="17" t="s">
        <v>1334</v>
      </c>
    </row>
    <row r="793" spans="1:4" x14ac:dyDescent="0.25">
      <c r="A793" s="27" t="s">
        <v>3049</v>
      </c>
      <c r="B793" s="17">
        <v>0.8448</v>
      </c>
      <c r="C793" s="27" t="s">
        <v>1873</v>
      </c>
      <c r="D793" s="17" t="s">
        <v>1349</v>
      </c>
    </row>
    <row r="794" spans="1:4" x14ac:dyDescent="0.25">
      <c r="A794" s="17" t="s">
        <v>309</v>
      </c>
      <c r="B794" s="17">
        <v>0.94569999999999999</v>
      </c>
      <c r="C794" s="17" t="s">
        <v>3843</v>
      </c>
      <c r="D794" s="17" t="s">
        <v>1</v>
      </c>
    </row>
    <row r="795" spans="1:4" x14ac:dyDescent="0.25">
      <c r="A795" s="27" t="s">
        <v>3231</v>
      </c>
      <c r="B795" s="17">
        <v>0.77029999999999998</v>
      </c>
      <c r="C795" s="27" t="s">
        <v>1872</v>
      </c>
      <c r="D795" s="17" t="s">
        <v>1353</v>
      </c>
    </row>
    <row r="796" spans="1:4" x14ac:dyDescent="0.25">
      <c r="A796" s="17" t="s">
        <v>310</v>
      </c>
      <c r="B796" s="17">
        <v>1.1097999999999999</v>
      </c>
      <c r="C796" s="17" t="s">
        <v>3843</v>
      </c>
      <c r="D796" s="17" t="s">
        <v>1</v>
      </c>
    </row>
    <row r="797" spans="1:4" x14ac:dyDescent="0.25">
      <c r="A797" s="27" t="s">
        <v>1994</v>
      </c>
      <c r="B797" s="17">
        <v>1.0081</v>
      </c>
      <c r="C797" s="27" t="s">
        <v>1873</v>
      </c>
      <c r="D797" s="17" t="s">
        <v>1325</v>
      </c>
    </row>
    <row r="798" spans="1:4" x14ac:dyDescent="0.25">
      <c r="A798" s="27" t="s">
        <v>2615</v>
      </c>
      <c r="B798" s="17">
        <v>0.83679999999999999</v>
      </c>
      <c r="C798" s="27" t="s">
        <v>1873</v>
      </c>
      <c r="D798" s="17" t="s">
        <v>1340</v>
      </c>
    </row>
    <row r="799" spans="1:4" x14ac:dyDescent="0.25">
      <c r="A799" s="27" t="s">
        <v>3504</v>
      </c>
      <c r="B799" s="17">
        <v>0.81310000000000004</v>
      </c>
      <c r="C799" s="27" t="s">
        <v>1872</v>
      </c>
      <c r="D799" s="17" t="s">
        <v>1359</v>
      </c>
    </row>
    <row r="800" spans="1:4" x14ac:dyDescent="0.25">
      <c r="A800" s="27" t="s">
        <v>1878</v>
      </c>
      <c r="B800" s="17">
        <v>1.2687999999999999</v>
      </c>
      <c r="C800" s="17" t="s">
        <v>1900</v>
      </c>
      <c r="D800" s="17" t="s">
        <v>1321</v>
      </c>
    </row>
    <row r="801" spans="1:4" x14ac:dyDescent="0.25">
      <c r="A801" s="27" t="s">
        <v>2800</v>
      </c>
      <c r="B801" s="17">
        <v>0.78549999999999998</v>
      </c>
      <c r="C801" s="27" t="s">
        <v>1873</v>
      </c>
      <c r="D801" s="17" t="s">
        <v>1343</v>
      </c>
    </row>
    <row r="802" spans="1:4" x14ac:dyDescent="0.25">
      <c r="A802" s="17" t="s">
        <v>311</v>
      </c>
      <c r="B802" s="17">
        <v>0.97470000000000001</v>
      </c>
      <c r="C802" s="17" t="s">
        <v>3843</v>
      </c>
      <c r="D802" s="17" t="s">
        <v>1</v>
      </c>
    </row>
    <row r="803" spans="1:4" x14ac:dyDescent="0.25">
      <c r="A803" s="17" t="s">
        <v>312</v>
      </c>
      <c r="B803" s="17">
        <v>1.0183</v>
      </c>
      <c r="C803" s="17" t="s">
        <v>3843</v>
      </c>
      <c r="D803" s="17" t="s">
        <v>1</v>
      </c>
    </row>
    <row r="804" spans="1:4" x14ac:dyDescent="0.25">
      <c r="A804" s="27" t="s">
        <v>2328</v>
      </c>
      <c r="B804" s="17">
        <v>0.84019999999999995</v>
      </c>
      <c r="C804" s="27" t="s">
        <v>1873</v>
      </c>
      <c r="D804" s="17" t="s">
        <v>1334</v>
      </c>
    </row>
    <row r="805" spans="1:4" x14ac:dyDescent="0.25">
      <c r="A805" s="17" t="s">
        <v>313</v>
      </c>
      <c r="B805" s="17">
        <v>1.1625000000000001</v>
      </c>
      <c r="C805" s="17" t="s">
        <v>3843</v>
      </c>
      <c r="D805" s="17" t="s">
        <v>1</v>
      </c>
    </row>
    <row r="806" spans="1:4" x14ac:dyDescent="0.25">
      <c r="A806" s="27" t="s">
        <v>1923</v>
      </c>
      <c r="B806" s="17">
        <v>0.7278</v>
      </c>
      <c r="C806" s="17" t="s">
        <v>1872</v>
      </c>
      <c r="D806" s="17" t="s">
        <v>1323</v>
      </c>
    </row>
    <row r="807" spans="1:4" x14ac:dyDescent="0.25">
      <c r="A807" s="27" t="s">
        <v>2937</v>
      </c>
      <c r="B807" s="17">
        <v>0.89339999999999997</v>
      </c>
      <c r="C807" s="27" t="s">
        <v>1900</v>
      </c>
      <c r="D807" s="17" t="s">
        <v>1345</v>
      </c>
    </row>
    <row r="808" spans="1:4" x14ac:dyDescent="0.25">
      <c r="A808" s="27" t="s">
        <v>3375</v>
      </c>
      <c r="B808" s="17">
        <v>0.78859999999999997</v>
      </c>
      <c r="C808" s="27" t="s">
        <v>1873</v>
      </c>
      <c r="D808" s="17" t="s">
        <v>1357</v>
      </c>
    </row>
    <row r="809" spans="1:4" x14ac:dyDescent="0.25">
      <c r="A809" s="27" t="s">
        <v>3232</v>
      </c>
      <c r="B809" s="17">
        <v>0.77029999999999998</v>
      </c>
      <c r="C809" s="27" t="s">
        <v>1872</v>
      </c>
      <c r="D809" s="17" t="s">
        <v>1353</v>
      </c>
    </row>
    <row r="810" spans="1:4" x14ac:dyDescent="0.25">
      <c r="A810" s="27" t="s">
        <v>3376</v>
      </c>
      <c r="B810" s="17">
        <v>0.78859999999999997</v>
      </c>
      <c r="C810" s="27" t="s">
        <v>1872</v>
      </c>
      <c r="D810" s="17" t="s">
        <v>1357</v>
      </c>
    </row>
    <row r="811" spans="1:4" x14ac:dyDescent="0.25">
      <c r="A811" s="27" t="s">
        <v>3506</v>
      </c>
      <c r="B811" s="17">
        <v>0.81310000000000004</v>
      </c>
      <c r="C811" s="27" t="s">
        <v>1872</v>
      </c>
      <c r="D811" s="17" t="s">
        <v>1359</v>
      </c>
    </row>
    <row r="812" spans="1:4" x14ac:dyDescent="0.25">
      <c r="A812" s="27" t="s">
        <v>3680</v>
      </c>
      <c r="B812" s="17">
        <v>0.76690000000000003</v>
      </c>
      <c r="C812" s="28" t="s">
        <v>1872</v>
      </c>
      <c r="D812" s="17" t="s">
        <v>1363</v>
      </c>
    </row>
    <row r="813" spans="1:4" x14ac:dyDescent="0.25">
      <c r="A813" s="27" t="s">
        <v>3127</v>
      </c>
      <c r="B813" s="17">
        <v>0.85040000000000004</v>
      </c>
      <c r="C813" s="27" t="s">
        <v>1900</v>
      </c>
      <c r="D813" s="17" t="s">
        <v>1351</v>
      </c>
    </row>
    <row r="814" spans="1:4" x14ac:dyDescent="0.25">
      <c r="A814" s="27" t="s">
        <v>2329</v>
      </c>
      <c r="B814" s="17">
        <v>0.84019999999999995</v>
      </c>
      <c r="C814" s="27" t="s">
        <v>1873</v>
      </c>
      <c r="D814" s="17" t="s">
        <v>1334</v>
      </c>
    </row>
    <row r="815" spans="1:4" x14ac:dyDescent="0.25">
      <c r="A815" s="27" t="s">
        <v>2401</v>
      </c>
      <c r="B815" s="17">
        <v>0.76670000000000005</v>
      </c>
      <c r="C815" s="27" t="s">
        <v>1873</v>
      </c>
      <c r="D815" s="17" t="s">
        <v>1335</v>
      </c>
    </row>
    <row r="816" spans="1:4" x14ac:dyDescent="0.25">
      <c r="A816" s="27" t="s">
        <v>2616</v>
      </c>
      <c r="B816" s="17">
        <v>0.83679999999999999</v>
      </c>
      <c r="C816" s="27" t="s">
        <v>1873</v>
      </c>
      <c r="D816" s="17" t="s">
        <v>1340</v>
      </c>
    </row>
    <row r="817" spans="1:4" x14ac:dyDescent="0.25">
      <c r="A817" s="17" t="s">
        <v>314</v>
      </c>
      <c r="B817" s="17">
        <v>0.8841</v>
      </c>
      <c r="C817" s="17" t="s">
        <v>3843</v>
      </c>
      <c r="D817" s="17" t="s">
        <v>1</v>
      </c>
    </row>
    <row r="818" spans="1:4" x14ac:dyDescent="0.25">
      <c r="A818" s="27" t="s">
        <v>1879</v>
      </c>
      <c r="B818" s="17">
        <v>1.2687999999999999</v>
      </c>
      <c r="C818" s="17" t="s">
        <v>1900</v>
      </c>
      <c r="D818" s="17" t="s">
        <v>1321</v>
      </c>
    </row>
    <row r="819" spans="1:4" x14ac:dyDescent="0.25">
      <c r="A819" s="27" t="s">
        <v>3346</v>
      </c>
      <c r="B819" s="17">
        <v>0.83050000000000002</v>
      </c>
      <c r="C819" s="27" t="s">
        <v>1873</v>
      </c>
      <c r="D819" s="17" t="s">
        <v>1356</v>
      </c>
    </row>
    <row r="820" spans="1:4" x14ac:dyDescent="0.25">
      <c r="A820" s="27" t="s">
        <v>3507</v>
      </c>
      <c r="B820" s="17">
        <v>0.81310000000000004</v>
      </c>
      <c r="C820" s="27" t="s">
        <v>1872</v>
      </c>
      <c r="D820" s="17" t="s">
        <v>1359</v>
      </c>
    </row>
    <row r="821" spans="1:4" x14ac:dyDescent="0.25">
      <c r="A821" s="17" t="s">
        <v>315</v>
      </c>
      <c r="B821" s="17">
        <v>0.92279999999999995</v>
      </c>
      <c r="C821" s="17" t="s">
        <v>3843</v>
      </c>
      <c r="D821" s="17" t="s">
        <v>1</v>
      </c>
    </row>
    <row r="822" spans="1:4" x14ac:dyDescent="0.25">
      <c r="A822" s="27" t="s">
        <v>3128</v>
      </c>
      <c r="B822" s="17">
        <v>0.85040000000000004</v>
      </c>
      <c r="C822" s="27" t="s">
        <v>1900</v>
      </c>
      <c r="D822" s="17" t="s">
        <v>1351</v>
      </c>
    </row>
    <row r="823" spans="1:4" x14ac:dyDescent="0.25">
      <c r="A823" s="27" t="s">
        <v>2036</v>
      </c>
      <c r="B823" s="17">
        <v>0.81899999999999995</v>
      </c>
      <c r="C823" s="27" t="s">
        <v>1872</v>
      </c>
      <c r="D823" s="17" t="s">
        <v>1327</v>
      </c>
    </row>
    <row r="824" spans="1:4" x14ac:dyDescent="0.25">
      <c r="A824" s="17" t="s">
        <v>316</v>
      </c>
      <c r="B824" s="17">
        <v>0.84819999999999995</v>
      </c>
      <c r="C824" s="17" t="s">
        <v>3843</v>
      </c>
      <c r="D824" s="17" t="s">
        <v>1</v>
      </c>
    </row>
    <row r="825" spans="1:4" x14ac:dyDescent="0.25">
      <c r="A825" s="27" t="s">
        <v>3745</v>
      </c>
      <c r="B825" s="17">
        <v>0.73</v>
      </c>
      <c r="C825" s="27" t="s">
        <v>1873</v>
      </c>
      <c r="D825" s="17" t="s">
        <v>1365</v>
      </c>
    </row>
    <row r="826" spans="1:4" x14ac:dyDescent="0.25">
      <c r="A826" s="27" t="s">
        <v>2076</v>
      </c>
      <c r="B826" s="17">
        <v>0.74039999999999995</v>
      </c>
      <c r="C826" s="27" t="s">
        <v>1872</v>
      </c>
      <c r="D826" s="17" t="s">
        <v>1328</v>
      </c>
    </row>
    <row r="827" spans="1:4" x14ac:dyDescent="0.25">
      <c r="A827" s="17" t="s">
        <v>317</v>
      </c>
      <c r="B827" s="17">
        <v>1.0686</v>
      </c>
      <c r="C827" s="17" t="s">
        <v>3843</v>
      </c>
      <c r="D827" s="17" t="s">
        <v>1</v>
      </c>
    </row>
    <row r="828" spans="1:4" x14ac:dyDescent="0.25">
      <c r="A828" s="27" t="s">
        <v>2938</v>
      </c>
      <c r="B828" s="17">
        <v>0.89339999999999997</v>
      </c>
      <c r="C828" s="27" t="s">
        <v>1873</v>
      </c>
      <c r="D828" s="17" t="s">
        <v>1345</v>
      </c>
    </row>
    <row r="829" spans="1:4" x14ac:dyDescent="0.25">
      <c r="A829" s="27" t="s">
        <v>3784</v>
      </c>
      <c r="B829" s="17">
        <v>0.88319999999999999</v>
      </c>
      <c r="C829" s="27" t="s">
        <v>1873</v>
      </c>
      <c r="D829" s="17" t="s">
        <v>1366</v>
      </c>
    </row>
    <row r="830" spans="1:4" x14ac:dyDescent="0.25">
      <c r="A830" s="27" t="s">
        <v>1995</v>
      </c>
      <c r="B830" s="17">
        <v>1.0081</v>
      </c>
      <c r="C830" s="27" t="s">
        <v>1900</v>
      </c>
      <c r="D830" s="17" t="s">
        <v>1325</v>
      </c>
    </row>
    <row r="831" spans="1:4" x14ac:dyDescent="0.25">
      <c r="A831" s="17" t="s">
        <v>318</v>
      </c>
      <c r="B831" s="17">
        <v>0.90039999999999998</v>
      </c>
      <c r="C831" s="17" t="s">
        <v>3843</v>
      </c>
      <c r="D831" s="17" t="s">
        <v>1</v>
      </c>
    </row>
    <row r="832" spans="1:4" x14ac:dyDescent="0.25">
      <c r="A832" s="17" t="s">
        <v>319</v>
      </c>
      <c r="B832" s="17">
        <v>0.94910000000000005</v>
      </c>
      <c r="C832" s="17" t="s">
        <v>3843</v>
      </c>
      <c r="D832" s="17" t="s">
        <v>1</v>
      </c>
    </row>
    <row r="833" spans="1:4" x14ac:dyDescent="0.25">
      <c r="A833" s="27" t="s">
        <v>3508</v>
      </c>
      <c r="B833" s="17">
        <v>0.81310000000000004</v>
      </c>
      <c r="C833" s="27" t="s">
        <v>1872</v>
      </c>
      <c r="D833" s="17" t="s">
        <v>1359</v>
      </c>
    </row>
    <row r="834" spans="1:4" x14ac:dyDescent="0.25">
      <c r="A834" s="27" t="s">
        <v>2077</v>
      </c>
      <c r="B834" s="17">
        <v>0.74039999999999995</v>
      </c>
      <c r="C834" s="27" t="s">
        <v>1873</v>
      </c>
      <c r="D834" s="17" t="s">
        <v>1328</v>
      </c>
    </row>
    <row r="835" spans="1:4" x14ac:dyDescent="0.25">
      <c r="A835" s="27" t="s">
        <v>3785</v>
      </c>
      <c r="B835" s="17">
        <v>0.88319999999999999</v>
      </c>
      <c r="C835" s="27" t="s">
        <v>1873</v>
      </c>
      <c r="D835" s="17" t="s">
        <v>1366</v>
      </c>
    </row>
    <row r="836" spans="1:4" x14ac:dyDescent="0.25">
      <c r="A836" s="17" t="s">
        <v>1214</v>
      </c>
      <c r="B836" s="17">
        <v>0.41860000000000003</v>
      </c>
      <c r="C836" s="17" t="s">
        <v>3843</v>
      </c>
      <c r="D836" s="17" t="s">
        <v>1</v>
      </c>
    </row>
    <row r="837" spans="1:4" x14ac:dyDescent="0.25">
      <c r="A837" s="27" t="s">
        <v>2594</v>
      </c>
      <c r="B837" s="17">
        <v>0.88460000000000005</v>
      </c>
      <c r="C837" s="27" t="s">
        <v>1873</v>
      </c>
      <c r="D837" s="17" t="s">
        <v>1339</v>
      </c>
    </row>
    <row r="838" spans="1:4" x14ac:dyDescent="0.25">
      <c r="A838" s="17" t="s">
        <v>320</v>
      </c>
      <c r="B838" s="17">
        <v>0.89249999999999996</v>
      </c>
      <c r="C838" s="17" t="s">
        <v>3843</v>
      </c>
      <c r="D838" s="17" t="s">
        <v>1</v>
      </c>
    </row>
    <row r="839" spans="1:4" x14ac:dyDescent="0.25">
      <c r="A839" s="17" t="s">
        <v>321</v>
      </c>
      <c r="B839" s="17">
        <v>0.80700000000000005</v>
      </c>
      <c r="C839" s="17" t="s">
        <v>3843</v>
      </c>
      <c r="D839" s="17" t="s">
        <v>1</v>
      </c>
    </row>
    <row r="840" spans="1:4" x14ac:dyDescent="0.25">
      <c r="A840" s="17" t="s">
        <v>322</v>
      </c>
      <c r="B840" s="17">
        <v>1.0183</v>
      </c>
      <c r="C840" s="17" t="s">
        <v>3843</v>
      </c>
      <c r="D840" s="17" t="s">
        <v>1</v>
      </c>
    </row>
    <row r="841" spans="1:4" x14ac:dyDescent="0.25">
      <c r="A841" s="17" t="s">
        <v>323</v>
      </c>
      <c r="B841" s="17">
        <v>0.93710000000000004</v>
      </c>
      <c r="C841" s="17" t="s">
        <v>3843</v>
      </c>
      <c r="D841" s="17" t="s">
        <v>1</v>
      </c>
    </row>
    <row r="842" spans="1:4" x14ac:dyDescent="0.25">
      <c r="A842" s="27" t="s">
        <v>2205</v>
      </c>
      <c r="B842" s="17">
        <v>0.82420000000000004</v>
      </c>
      <c r="C842" s="27" t="s">
        <v>1873</v>
      </c>
      <c r="D842" s="17" t="s">
        <v>1332</v>
      </c>
    </row>
    <row r="843" spans="1:4" x14ac:dyDescent="0.25">
      <c r="A843" s="17" t="s">
        <v>324</v>
      </c>
      <c r="B843" s="17">
        <v>0.86760000000000004</v>
      </c>
      <c r="C843" s="17" t="s">
        <v>3843</v>
      </c>
      <c r="D843" s="17" t="s">
        <v>1</v>
      </c>
    </row>
    <row r="844" spans="1:4" x14ac:dyDescent="0.25">
      <c r="A844" s="27" t="s">
        <v>2669</v>
      </c>
      <c r="B844" s="17">
        <v>0.90449999999999997</v>
      </c>
      <c r="C844" s="27" t="s">
        <v>1872</v>
      </c>
      <c r="D844" s="17" t="s">
        <v>1341</v>
      </c>
    </row>
    <row r="845" spans="1:4" x14ac:dyDescent="0.25">
      <c r="A845" s="27" t="s">
        <v>2801</v>
      </c>
      <c r="B845" s="17">
        <v>0.78549999999999998</v>
      </c>
      <c r="C845" s="27" t="s">
        <v>1873</v>
      </c>
      <c r="D845" s="17" t="s">
        <v>1343</v>
      </c>
    </row>
    <row r="846" spans="1:4" x14ac:dyDescent="0.25">
      <c r="A846" s="17" t="s">
        <v>325</v>
      </c>
      <c r="B846" s="17">
        <v>0.92889999999999995</v>
      </c>
      <c r="C846" s="17" t="s">
        <v>3843</v>
      </c>
      <c r="D846" s="17" t="s">
        <v>1</v>
      </c>
    </row>
    <row r="847" spans="1:4" x14ac:dyDescent="0.25">
      <c r="A847" s="27" t="s">
        <v>2996</v>
      </c>
      <c r="B847" s="17">
        <v>0.89880000000000004</v>
      </c>
      <c r="C847" s="27" t="s">
        <v>1873</v>
      </c>
      <c r="D847" s="17" t="s">
        <v>1346</v>
      </c>
    </row>
    <row r="848" spans="1:4" x14ac:dyDescent="0.25">
      <c r="A848" s="27" t="s">
        <v>3279</v>
      </c>
      <c r="B848" s="17">
        <v>1.0561</v>
      </c>
      <c r="C848" s="27" t="s">
        <v>1873</v>
      </c>
      <c r="D848" s="17" t="s">
        <v>1354</v>
      </c>
    </row>
    <row r="849" spans="1:4" x14ac:dyDescent="0.25">
      <c r="A849" s="27" t="s">
        <v>3377</v>
      </c>
      <c r="B849" s="17">
        <v>0.78859999999999997</v>
      </c>
      <c r="C849" s="27" t="s">
        <v>1873</v>
      </c>
      <c r="D849" s="17" t="s">
        <v>1357</v>
      </c>
    </row>
    <row r="850" spans="1:4" x14ac:dyDescent="0.25">
      <c r="A850" s="17" t="s">
        <v>326</v>
      </c>
      <c r="B850" s="17">
        <v>0.94</v>
      </c>
      <c r="C850" s="17" t="s">
        <v>3843</v>
      </c>
      <c r="D850" s="17" t="s">
        <v>1</v>
      </c>
    </row>
    <row r="851" spans="1:4" x14ac:dyDescent="0.25">
      <c r="A851" s="17" t="s">
        <v>327</v>
      </c>
      <c r="B851" s="17">
        <v>0.96830000000000005</v>
      </c>
      <c r="C851" s="17" t="s">
        <v>3843</v>
      </c>
      <c r="D851" s="17" t="s">
        <v>1</v>
      </c>
    </row>
    <row r="852" spans="1:4" x14ac:dyDescent="0.25">
      <c r="A852" s="27" t="s">
        <v>1924</v>
      </c>
      <c r="B852" s="17">
        <v>0.7278</v>
      </c>
      <c r="C852" s="17" t="s">
        <v>1872</v>
      </c>
      <c r="D852" s="17" t="s">
        <v>1323</v>
      </c>
    </row>
    <row r="853" spans="1:4" x14ac:dyDescent="0.25">
      <c r="A853" s="17" t="s">
        <v>328</v>
      </c>
      <c r="B853" s="17">
        <v>1.0405</v>
      </c>
      <c r="C853" s="17" t="s">
        <v>3843</v>
      </c>
      <c r="D853" s="17" t="s">
        <v>1</v>
      </c>
    </row>
    <row r="854" spans="1:4" x14ac:dyDescent="0.25">
      <c r="A854" s="27" t="s">
        <v>2264</v>
      </c>
      <c r="B854" s="17">
        <v>0.83189999999999997</v>
      </c>
      <c r="C854" s="27" t="s">
        <v>1873</v>
      </c>
      <c r="D854" s="17" t="s">
        <v>1333</v>
      </c>
    </row>
    <row r="855" spans="1:4" x14ac:dyDescent="0.25">
      <c r="A855" s="17" t="s">
        <v>329</v>
      </c>
      <c r="B855" s="17">
        <v>0.88549999999999995</v>
      </c>
      <c r="C855" s="17" t="s">
        <v>3843</v>
      </c>
      <c r="D855" s="17" t="s">
        <v>1</v>
      </c>
    </row>
    <row r="856" spans="1:4" x14ac:dyDescent="0.25">
      <c r="A856" s="27" t="s">
        <v>3644</v>
      </c>
      <c r="B856" s="17">
        <v>0.88959999999999995</v>
      </c>
      <c r="C856" s="27" t="s">
        <v>1900</v>
      </c>
      <c r="D856" s="17" t="s">
        <v>1360</v>
      </c>
    </row>
    <row r="857" spans="1:4" x14ac:dyDescent="0.25">
      <c r="A857" s="27" t="s">
        <v>2598</v>
      </c>
      <c r="B857" s="17">
        <v>1.1059000000000001</v>
      </c>
      <c r="C857" s="27" t="s">
        <v>1873</v>
      </c>
      <c r="D857" s="17" t="s">
        <v>1277</v>
      </c>
    </row>
    <row r="858" spans="1:4" x14ac:dyDescent="0.25">
      <c r="A858" s="27" t="s">
        <v>2939</v>
      </c>
      <c r="B858" s="17">
        <v>0.89339999999999997</v>
      </c>
      <c r="C858" s="27" t="s">
        <v>1900</v>
      </c>
      <c r="D858" s="17" t="s">
        <v>1345</v>
      </c>
    </row>
    <row r="859" spans="1:4" x14ac:dyDescent="0.25">
      <c r="A859" s="27" t="s">
        <v>2802</v>
      </c>
      <c r="B859" s="17">
        <v>0.78549999999999998</v>
      </c>
      <c r="C859" s="27" t="s">
        <v>1873</v>
      </c>
      <c r="D859" s="17" t="s">
        <v>1343</v>
      </c>
    </row>
    <row r="860" spans="1:4" x14ac:dyDescent="0.25">
      <c r="A860" s="27" t="s">
        <v>3129</v>
      </c>
      <c r="B860" s="17">
        <v>0.85040000000000004</v>
      </c>
      <c r="C860" s="27" t="s">
        <v>1900</v>
      </c>
      <c r="D860" s="17" t="s">
        <v>1351</v>
      </c>
    </row>
    <row r="861" spans="1:4" x14ac:dyDescent="0.25">
      <c r="A861" s="27" t="s">
        <v>3786</v>
      </c>
      <c r="B861" s="17">
        <v>0.88319999999999999</v>
      </c>
      <c r="C861" s="27" t="s">
        <v>1873</v>
      </c>
      <c r="D861" s="17" t="s">
        <v>1366</v>
      </c>
    </row>
    <row r="862" spans="1:4" x14ac:dyDescent="0.25">
      <c r="A862" s="27" t="s">
        <v>3081</v>
      </c>
      <c r="B862" s="17">
        <v>0.77980000000000005</v>
      </c>
      <c r="C862" s="27" t="s">
        <v>1873</v>
      </c>
      <c r="D862" s="17" t="s">
        <v>1350</v>
      </c>
    </row>
    <row r="863" spans="1:4" x14ac:dyDescent="0.25">
      <c r="A863" s="17" t="s">
        <v>330</v>
      </c>
      <c r="B863" s="17">
        <v>0.97099999999999997</v>
      </c>
      <c r="C863" s="17" t="s">
        <v>3843</v>
      </c>
      <c r="D863" s="17" t="s">
        <v>1</v>
      </c>
    </row>
    <row r="864" spans="1:4" x14ac:dyDescent="0.25">
      <c r="A864" s="17" t="s">
        <v>331</v>
      </c>
      <c r="B864" s="17">
        <v>1.2553000000000001</v>
      </c>
      <c r="C864" s="17" t="s">
        <v>3843</v>
      </c>
      <c r="D864" s="17" t="s">
        <v>1</v>
      </c>
    </row>
    <row r="865" spans="1:4" x14ac:dyDescent="0.25">
      <c r="A865" s="17" t="s">
        <v>332</v>
      </c>
      <c r="B865" s="17">
        <v>0.87029999999999996</v>
      </c>
      <c r="C865" s="17" t="s">
        <v>3843</v>
      </c>
      <c r="D865" s="17" t="s">
        <v>1</v>
      </c>
    </row>
    <row r="866" spans="1:4" x14ac:dyDescent="0.25">
      <c r="A866" s="27" t="s">
        <v>3509</v>
      </c>
      <c r="B866" s="17">
        <v>0.81310000000000004</v>
      </c>
      <c r="C866" s="27" t="s">
        <v>1872</v>
      </c>
      <c r="D866" s="17" t="s">
        <v>1359</v>
      </c>
    </row>
    <row r="867" spans="1:4" x14ac:dyDescent="0.25">
      <c r="A867" s="27" t="s">
        <v>3427</v>
      </c>
      <c r="B867" s="17">
        <v>0.70760000000000001</v>
      </c>
      <c r="C867" s="27" t="s">
        <v>1872</v>
      </c>
      <c r="D867" s="17" t="s">
        <v>1358</v>
      </c>
    </row>
    <row r="868" spans="1:4" x14ac:dyDescent="0.25">
      <c r="A868" s="17" t="s">
        <v>333</v>
      </c>
      <c r="B868" s="17">
        <v>0.79879999999999995</v>
      </c>
      <c r="C868" s="17" t="s">
        <v>3843</v>
      </c>
      <c r="D868" s="17" t="s">
        <v>1</v>
      </c>
    </row>
    <row r="869" spans="1:4" x14ac:dyDescent="0.25">
      <c r="A869" s="27" t="s">
        <v>1996</v>
      </c>
      <c r="B869" s="17">
        <v>1.0081</v>
      </c>
      <c r="C869" s="27" t="s">
        <v>1873</v>
      </c>
      <c r="D869" s="17" t="s">
        <v>1325</v>
      </c>
    </row>
    <row r="870" spans="1:4" x14ac:dyDescent="0.25">
      <c r="A870" s="27" t="s">
        <v>2078</v>
      </c>
      <c r="B870" s="17">
        <v>0.74039999999999995</v>
      </c>
      <c r="C870" s="27" t="s">
        <v>1872</v>
      </c>
      <c r="D870" s="17" t="s">
        <v>1328</v>
      </c>
    </row>
    <row r="871" spans="1:4" x14ac:dyDescent="0.25">
      <c r="A871" s="27" t="s">
        <v>2562</v>
      </c>
      <c r="B871" s="17">
        <v>0.6956</v>
      </c>
      <c r="C871" s="27" t="s">
        <v>1872</v>
      </c>
      <c r="D871" s="17" t="s">
        <v>1337</v>
      </c>
    </row>
    <row r="872" spans="1:4" x14ac:dyDescent="0.25">
      <c r="A872" s="17" t="s">
        <v>334</v>
      </c>
      <c r="B872" s="17">
        <v>0.79879999999999995</v>
      </c>
      <c r="C872" s="17" t="s">
        <v>3843</v>
      </c>
      <c r="D872" s="17" t="s">
        <v>1</v>
      </c>
    </row>
    <row r="873" spans="1:4" x14ac:dyDescent="0.25">
      <c r="A873" s="27" t="s">
        <v>3510</v>
      </c>
      <c r="B873" s="17">
        <v>0.81310000000000004</v>
      </c>
      <c r="C873" s="27" t="s">
        <v>1872</v>
      </c>
      <c r="D873" s="17" t="s">
        <v>1359</v>
      </c>
    </row>
    <row r="874" spans="1:4" x14ac:dyDescent="0.25">
      <c r="A874" s="17" t="s">
        <v>335</v>
      </c>
      <c r="B874" s="17">
        <v>0.98350000000000004</v>
      </c>
      <c r="C874" s="17" t="s">
        <v>3843</v>
      </c>
      <c r="D874" s="17" t="s">
        <v>1</v>
      </c>
    </row>
    <row r="875" spans="1:4" x14ac:dyDescent="0.25">
      <c r="A875" s="17" t="s">
        <v>336</v>
      </c>
      <c r="B875" s="17">
        <v>0.99909999999999999</v>
      </c>
      <c r="C875" s="17" t="s">
        <v>3843</v>
      </c>
      <c r="D875" s="17" t="s">
        <v>1</v>
      </c>
    </row>
    <row r="876" spans="1:4" x14ac:dyDescent="0.25">
      <c r="A876" s="17" t="s">
        <v>337</v>
      </c>
      <c r="B876" s="17">
        <v>0.70789999999999997</v>
      </c>
      <c r="C876" s="17" t="s">
        <v>3843</v>
      </c>
      <c r="D876" s="17" t="s">
        <v>1</v>
      </c>
    </row>
    <row r="877" spans="1:4" x14ac:dyDescent="0.25">
      <c r="A877" s="17" t="s">
        <v>338</v>
      </c>
      <c r="B877" s="17">
        <v>0.85899999999999999</v>
      </c>
      <c r="C877" s="17" t="s">
        <v>3843</v>
      </c>
      <c r="D877" s="17" t="s">
        <v>1</v>
      </c>
    </row>
    <row r="878" spans="1:4" x14ac:dyDescent="0.25">
      <c r="A878" s="27" t="s">
        <v>3021</v>
      </c>
      <c r="B878" s="17">
        <v>0.87709999999999999</v>
      </c>
      <c r="C878" s="27" t="s">
        <v>1872</v>
      </c>
      <c r="D878" s="17" t="s">
        <v>1348</v>
      </c>
    </row>
    <row r="879" spans="1:4" x14ac:dyDescent="0.25">
      <c r="A879" s="27" t="s">
        <v>3130</v>
      </c>
      <c r="B879" s="17">
        <v>0.85040000000000004</v>
      </c>
      <c r="C879" s="27" t="s">
        <v>1900</v>
      </c>
      <c r="D879" s="17" t="s">
        <v>1351</v>
      </c>
    </row>
    <row r="880" spans="1:4" x14ac:dyDescent="0.25">
      <c r="A880" s="27" t="s">
        <v>2206</v>
      </c>
      <c r="B880" s="17">
        <v>0.82420000000000004</v>
      </c>
      <c r="C880" s="27" t="s">
        <v>1873</v>
      </c>
      <c r="D880" s="17" t="s">
        <v>1332</v>
      </c>
    </row>
    <row r="881" spans="1:4" x14ac:dyDescent="0.25">
      <c r="A881" s="17" t="s">
        <v>339</v>
      </c>
      <c r="B881" s="17">
        <v>0.8296</v>
      </c>
      <c r="C881" s="17" t="s">
        <v>3843</v>
      </c>
      <c r="D881" s="17" t="s">
        <v>1</v>
      </c>
    </row>
    <row r="882" spans="1:4" x14ac:dyDescent="0.25">
      <c r="A882" s="17" t="s">
        <v>340</v>
      </c>
      <c r="B882" s="17">
        <v>0.88260000000000005</v>
      </c>
      <c r="C882" s="17" t="s">
        <v>3843</v>
      </c>
      <c r="D882" s="17" t="s">
        <v>1</v>
      </c>
    </row>
    <row r="883" spans="1:4" x14ac:dyDescent="0.25">
      <c r="A883" s="17" t="s">
        <v>341</v>
      </c>
      <c r="B883" s="17">
        <v>0.81530000000000002</v>
      </c>
      <c r="C883" s="17" t="s">
        <v>3843</v>
      </c>
      <c r="D883" s="17" t="s">
        <v>1</v>
      </c>
    </row>
    <row r="884" spans="1:4" x14ac:dyDescent="0.25">
      <c r="A884" s="27" t="s">
        <v>3378</v>
      </c>
      <c r="B884" s="17">
        <v>0.78859999999999997</v>
      </c>
      <c r="C884" s="27" t="s">
        <v>1900</v>
      </c>
      <c r="D884" s="17" t="s">
        <v>1357</v>
      </c>
    </row>
    <row r="885" spans="1:4" x14ac:dyDescent="0.25">
      <c r="A885" s="27" t="s">
        <v>2207</v>
      </c>
      <c r="B885" s="17">
        <v>0.82420000000000004</v>
      </c>
      <c r="C885" s="27" t="s">
        <v>1873</v>
      </c>
      <c r="D885" s="17" t="s">
        <v>1332</v>
      </c>
    </row>
    <row r="886" spans="1:4" x14ac:dyDescent="0.25">
      <c r="A886" s="27" t="s">
        <v>2402</v>
      </c>
      <c r="B886" s="17">
        <v>0.76670000000000005</v>
      </c>
      <c r="C886" s="27" t="s">
        <v>1900</v>
      </c>
      <c r="D886" s="17" t="s">
        <v>1335</v>
      </c>
    </row>
    <row r="887" spans="1:4" x14ac:dyDescent="0.25">
      <c r="A887" s="27" t="s">
        <v>3511</v>
      </c>
      <c r="B887" s="17">
        <v>0.81310000000000004</v>
      </c>
      <c r="C887" s="27" t="s">
        <v>1872</v>
      </c>
      <c r="D887" s="17" t="s">
        <v>1359</v>
      </c>
    </row>
    <row r="888" spans="1:4" x14ac:dyDescent="0.25">
      <c r="A888" s="26" t="s">
        <v>342</v>
      </c>
      <c r="B888" s="17">
        <v>0.79159999999999997</v>
      </c>
      <c r="C888" s="17" t="s">
        <v>3843</v>
      </c>
      <c r="D888" s="17" t="s">
        <v>1</v>
      </c>
    </row>
    <row r="889" spans="1:4" x14ac:dyDescent="0.25">
      <c r="A889" s="27" t="s">
        <v>2208</v>
      </c>
      <c r="B889" s="17">
        <v>0.82420000000000004</v>
      </c>
      <c r="C889" s="27" t="s">
        <v>1873</v>
      </c>
      <c r="D889" s="17" t="s">
        <v>1332</v>
      </c>
    </row>
    <row r="890" spans="1:4" x14ac:dyDescent="0.25">
      <c r="A890" s="17" t="s">
        <v>343</v>
      </c>
      <c r="B890" s="17">
        <v>1.6822999999999999</v>
      </c>
      <c r="C890" s="17" t="s">
        <v>3843</v>
      </c>
      <c r="D890" s="17" t="s">
        <v>1</v>
      </c>
    </row>
    <row r="891" spans="1:4" x14ac:dyDescent="0.25">
      <c r="A891" s="17" t="s">
        <v>344</v>
      </c>
      <c r="B891" s="17">
        <v>0.95130000000000003</v>
      </c>
      <c r="C891" s="17" t="s">
        <v>3843</v>
      </c>
      <c r="D891" s="17" t="s">
        <v>1</v>
      </c>
    </row>
    <row r="892" spans="1:4" x14ac:dyDescent="0.25">
      <c r="A892" s="17" t="s">
        <v>345</v>
      </c>
      <c r="B892" s="17">
        <v>0.78890000000000005</v>
      </c>
      <c r="C892" s="17" t="s">
        <v>3843</v>
      </c>
      <c r="D892" s="17" t="s">
        <v>1</v>
      </c>
    </row>
    <row r="893" spans="1:4" x14ac:dyDescent="0.25">
      <c r="A893" s="17" t="s">
        <v>346</v>
      </c>
      <c r="B893" s="17">
        <v>1.0183</v>
      </c>
      <c r="C893" s="17" t="s">
        <v>3843</v>
      </c>
      <c r="D893" s="17" t="s">
        <v>1</v>
      </c>
    </row>
    <row r="894" spans="1:4" x14ac:dyDescent="0.25">
      <c r="A894" s="27" t="s">
        <v>2079</v>
      </c>
      <c r="B894" s="17">
        <v>0.74039999999999995</v>
      </c>
      <c r="C894" s="27" t="s">
        <v>1873</v>
      </c>
      <c r="D894" s="17" t="s">
        <v>1328</v>
      </c>
    </row>
    <row r="895" spans="1:4" x14ac:dyDescent="0.25">
      <c r="A895" s="27" t="s">
        <v>2403</v>
      </c>
      <c r="B895" s="17">
        <v>0.76670000000000005</v>
      </c>
      <c r="C895" s="27" t="s">
        <v>1900</v>
      </c>
      <c r="D895" s="17" t="s">
        <v>1335</v>
      </c>
    </row>
    <row r="896" spans="1:4" x14ac:dyDescent="0.25">
      <c r="A896" s="27" t="s">
        <v>3304</v>
      </c>
      <c r="B896" s="17">
        <v>0.7984</v>
      </c>
      <c r="C896" s="27" t="s">
        <v>1872</v>
      </c>
      <c r="D896" s="17" t="s">
        <v>1355</v>
      </c>
    </row>
    <row r="897" spans="1:4" x14ac:dyDescent="0.25">
      <c r="A897" s="17" t="s">
        <v>347</v>
      </c>
      <c r="B897" s="17">
        <v>0.93169999999999997</v>
      </c>
      <c r="C897" s="17" t="s">
        <v>3843</v>
      </c>
      <c r="D897" s="17" t="s">
        <v>1</v>
      </c>
    </row>
    <row r="898" spans="1:4" x14ac:dyDescent="0.25">
      <c r="A898" s="27" t="s">
        <v>2997</v>
      </c>
      <c r="B898" s="17">
        <v>0.89880000000000004</v>
      </c>
      <c r="C898" s="27" t="s">
        <v>1900</v>
      </c>
      <c r="D898" s="17" t="s">
        <v>1346</v>
      </c>
    </row>
    <row r="899" spans="1:4" x14ac:dyDescent="0.25">
      <c r="A899" s="27" t="s">
        <v>2487</v>
      </c>
      <c r="B899" s="17">
        <v>0.79810000000000003</v>
      </c>
      <c r="C899" s="27" t="s">
        <v>1873</v>
      </c>
      <c r="D899" s="17" t="s">
        <v>1336</v>
      </c>
    </row>
    <row r="900" spans="1:4" x14ac:dyDescent="0.25">
      <c r="A900" s="27" t="s">
        <v>2404</v>
      </c>
      <c r="B900" s="17">
        <v>0.76670000000000005</v>
      </c>
      <c r="C900" s="27" t="s">
        <v>1873</v>
      </c>
      <c r="D900" s="17" t="s">
        <v>1335</v>
      </c>
    </row>
    <row r="901" spans="1:4" x14ac:dyDescent="0.25">
      <c r="A901" s="27" t="s">
        <v>3233</v>
      </c>
      <c r="B901" s="17">
        <v>0.77029999999999998</v>
      </c>
      <c r="C901" s="27" t="s">
        <v>1900</v>
      </c>
      <c r="D901" s="17" t="s">
        <v>1353</v>
      </c>
    </row>
    <row r="902" spans="1:4" x14ac:dyDescent="0.25">
      <c r="A902" s="17" t="s">
        <v>348</v>
      </c>
      <c r="B902" s="17">
        <v>0.97470000000000001</v>
      </c>
      <c r="C902" s="17" t="s">
        <v>3843</v>
      </c>
      <c r="D902" s="17" t="s">
        <v>1</v>
      </c>
    </row>
    <row r="903" spans="1:4" x14ac:dyDescent="0.25">
      <c r="A903" s="27" t="s">
        <v>2405</v>
      </c>
      <c r="B903" s="17">
        <v>0.76670000000000005</v>
      </c>
      <c r="C903" s="27" t="s">
        <v>1872</v>
      </c>
      <c r="D903" s="17" t="s">
        <v>1335</v>
      </c>
    </row>
    <row r="904" spans="1:4" x14ac:dyDescent="0.25">
      <c r="A904" s="17" t="s">
        <v>349</v>
      </c>
      <c r="B904" s="17">
        <v>0.75670000000000004</v>
      </c>
      <c r="C904" s="17" t="s">
        <v>3843</v>
      </c>
      <c r="D904" s="17" t="s">
        <v>1</v>
      </c>
    </row>
    <row r="905" spans="1:4" x14ac:dyDescent="0.25">
      <c r="A905" s="27" t="s">
        <v>2177</v>
      </c>
      <c r="B905" s="17">
        <v>0.80089999999999995</v>
      </c>
      <c r="C905" s="27" t="s">
        <v>1873</v>
      </c>
      <c r="D905" s="17" t="s">
        <v>1331</v>
      </c>
    </row>
    <row r="906" spans="1:4" x14ac:dyDescent="0.25">
      <c r="A906" s="27" t="s">
        <v>2080</v>
      </c>
      <c r="B906" s="17">
        <v>0.74039999999999995</v>
      </c>
      <c r="C906" s="27" t="s">
        <v>1873</v>
      </c>
      <c r="D906" s="17" t="s">
        <v>1328</v>
      </c>
    </row>
    <row r="907" spans="1:4" x14ac:dyDescent="0.25">
      <c r="A907" s="27" t="s">
        <v>3645</v>
      </c>
      <c r="B907" s="17">
        <v>0.88959999999999995</v>
      </c>
      <c r="C907" s="27" t="s">
        <v>1900</v>
      </c>
      <c r="D907" s="17" t="s">
        <v>1360</v>
      </c>
    </row>
    <row r="908" spans="1:4" x14ac:dyDescent="0.25">
      <c r="A908" s="27" t="s">
        <v>2330</v>
      </c>
      <c r="B908" s="17">
        <v>0.84019999999999995</v>
      </c>
      <c r="C908" s="27" t="s">
        <v>1873</v>
      </c>
      <c r="D908" s="17" t="s">
        <v>1334</v>
      </c>
    </row>
    <row r="909" spans="1:4" x14ac:dyDescent="0.25">
      <c r="A909" s="27" t="s">
        <v>2617</v>
      </c>
      <c r="B909" s="17">
        <v>0.83679999999999999</v>
      </c>
      <c r="C909" s="27" t="s">
        <v>1873</v>
      </c>
      <c r="D909" s="17" t="s">
        <v>1340</v>
      </c>
    </row>
    <row r="910" spans="1:4" x14ac:dyDescent="0.25">
      <c r="A910" s="27" t="s">
        <v>3131</v>
      </c>
      <c r="B910" s="17">
        <v>0.85040000000000004</v>
      </c>
      <c r="C910" s="27" t="s">
        <v>1900</v>
      </c>
      <c r="D910" s="17" t="s">
        <v>1351</v>
      </c>
    </row>
    <row r="911" spans="1:4" x14ac:dyDescent="0.25">
      <c r="A911" s="27" t="s">
        <v>3718</v>
      </c>
      <c r="B911" s="17">
        <v>0.76690000000000003</v>
      </c>
      <c r="C911" s="28" t="s">
        <v>1872</v>
      </c>
      <c r="D911" s="17" t="s">
        <v>1363</v>
      </c>
    </row>
    <row r="912" spans="1:4" x14ac:dyDescent="0.25">
      <c r="A912" s="27" t="s">
        <v>3512</v>
      </c>
      <c r="B912" s="17">
        <v>0.81310000000000004</v>
      </c>
      <c r="C912" s="27" t="s">
        <v>1872</v>
      </c>
      <c r="D912" s="17" t="s">
        <v>1359</v>
      </c>
    </row>
    <row r="913" spans="1:4" x14ac:dyDescent="0.25">
      <c r="A913" s="17" t="s">
        <v>350</v>
      </c>
      <c r="B913" s="17">
        <v>1.0487</v>
      </c>
      <c r="C913" s="17" t="s">
        <v>3843</v>
      </c>
      <c r="D913" s="17" t="s">
        <v>1</v>
      </c>
    </row>
    <row r="914" spans="1:4" x14ac:dyDescent="0.25">
      <c r="A914" s="27" t="s">
        <v>3178</v>
      </c>
      <c r="B914" s="17">
        <v>0.81040000000000001</v>
      </c>
      <c r="C914" s="27" t="s">
        <v>1873</v>
      </c>
      <c r="D914" s="17" t="s">
        <v>1352</v>
      </c>
    </row>
    <row r="915" spans="1:4" x14ac:dyDescent="0.25">
      <c r="A915" s="17" t="s">
        <v>351</v>
      </c>
      <c r="B915" s="17">
        <v>0.76690000000000003</v>
      </c>
      <c r="C915" s="17" t="s">
        <v>3843</v>
      </c>
      <c r="D915" s="17" t="s">
        <v>1</v>
      </c>
    </row>
    <row r="916" spans="1:4" x14ac:dyDescent="0.25">
      <c r="A916" s="27" t="s">
        <v>1852</v>
      </c>
      <c r="B916" s="17">
        <v>0.66420000000000001</v>
      </c>
      <c r="C916" s="17" t="s">
        <v>1872</v>
      </c>
      <c r="D916" s="17" t="s">
        <v>1320</v>
      </c>
    </row>
    <row r="917" spans="1:4" x14ac:dyDescent="0.25">
      <c r="A917" s="17" t="s">
        <v>352</v>
      </c>
      <c r="B917" s="17">
        <v>0.83660000000000001</v>
      </c>
      <c r="C917" s="17" t="s">
        <v>3843</v>
      </c>
      <c r="D917" s="17" t="s">
        <v>1</v>
      </c>
    </row>
    <row r="918" spans="1:4" x14ac:dyDescent="0.25">
      <c r="A918" s="27" t="s">
        <v>2998</v>
      </c>
      <c r="B918" s="17">
        <v>0.89880000000000004</v>
      </c>
      <c r="C918" s="27" t="s">
        <v>1900</v>
      </c>
      <c r="D918" s="17" t="s">
        <v>1346</v>
      </c>
    </row>
    <row r="919" spans="1:4" x14ac:dyDescent="0.25">
      <c r="A919" s="17" t="s">
        <v>353</v>
      </c>
      <c r="B919" s="17">
        <v>1.1025</v>
      </c>
      <c r="C919" s="17" t="s">
        <v>3843</v>
      </c>
      <c r="D919" s="17" t="s">
        <v>1</v>
      </c>
    </row>
    <row r="920" spans="1:4" x14ac:dyDescent="0.25">
      <c r="A920" s="17" t="s">
        <v>354</v>
      </c>
      <c r="B920" s="17">
        <v>1.1113</v>
      </c>
      <c r="C920" s="17" t="s">
        <v>3843</v>
      </c>
      <c r="D920" s="17" t="s">
        <v>1</v>
      </c>
    </row>
    <row r="921" spans="1:4" x14ac:dyDescent="0.25">
      <c r="A921" s="27" t="s">
        <v>3050</v>
      </c>
      <c r="B921" s="17">
        <v>0.8448</v>
      </c>
      <c r="C921" s="27" t="s">
        <v>1873</v>
      </c>
      <c r="D921" s="17" t="s">
        <v>1349</v>
      </c>
    </row>
    <row r="922" spans="1:4" x14ac:dyDescent="0.25">
      <c r="A922" s="27" t="s">
        <v>3663</v>
      </c>
      <c r="B922" s="17">
        <v>0.96109999999999995</v>
      </c>
      <c r="C922" s="27" t="s">
        <v>1873</v>
      </c>
      <c r="D922" s="17" t="s">
        <v>1361</v>
      </c>
    </row>
    <row r="923" spans="1:4" x14ac:dyDescent="0.25">
      <c r="A923" s="27" t="s">
        <v>3681</v>
      </c>
      <c r="B923" s="17">
        <v>0.76690000000000003</v>
      </c>
      <c r="C923" s="27" t="s">
        <v>1873</v>
      </c>
      <c r="D923" s="17" t="s">
        <v>1363</v>
      </c>
    </row>
    <row r="924" spans="1:4" x14ac:dyDescent="0.25">
      <c r="A924" s="27" t="s">
        <v>2488</v>
      </c>
      <c r="B924" s="17">
        <v>0.79810000000000003</v>
      </c>
      <c r="C924" s="27" t="s">
        <v>1872</v>
      </c>
      <c r="D924" s="17" t="s">
        <v>1336</v>
      </c>
    </row>
    <row r="925" spans="1:4" x14ac:dyDescent="0.25">
      <c r="A925" s="17" t="s">
        <v>355</v>
      </c>
      <c r="B925" s="17">
        <v>0.6764</v>
      </c>
      <c r="C925" s="17" t="s">
        <v>3843</v>
      </c>
      <c r="D925" s="17" t="s">
        <v>1</v>
      </c>
    </row>
    <row r="926" spans="1:4" x14ac:dyDescent="0.25">
      <c r="A926" s="27" t="s">
        <v>2999</v>
      </c>
      <c r="B926" s="17">
        <v>0.89880000000000004</v>
      </c>
      <c r="C926" s="27" t="s">
        <v>1900</v>
      </c>
      <c r="D926" s="17" t="s">
        <v>1346</v>
      </c>
    </row>
    <row r="927" spans="1:4" x14ac:dyDescent="0.25">
      <c r="A927" s="27" t="s">
        <v>2563</v>
      </c>
      <c r="B927" s="17">
        <v>0.6956</v>
      </c>
      <c r="C927" s="27" t="s">
        <v>1872</v>
      </c>
      <c r="D927" s="17" t="s">
        <v>1337</v>
      </c>
    </row>
    <row r="928" spans="1:4" x14ac:dyDescent="0.25">
      <c r="A928" s="27" t="s">
        <v>2081</v>
      </c>
      <c r="B928" s="17">
        <v>0.74039999999999995</v>
      </c>
      <c r="C928" s="27" t="s">
        <v>1873</v>
      </c>
      <c r="D928" s="17" t="s">
        <v>1328</v>
      </c>
    </row>
    <row r="929" spans="1:4" x14ac:dyDescent="0.25">
      <c r="A929" s="17" t="s">
        <v>356</v>
      </c>
      <c r="B929" s="17">
        <v>1.0763</v>
      </c>
      <c r="C929" s="17" t="s">
        <v>3843</v>
      </c>
      <c r="D929" s="17" t="s">
        <v>1</v>
      </c>
    </row>
    <row r="930" spans="1:4" x14ac:dyDescent="0.25">
      <c r="A930" s="17" t="s">
        <v>357</v>
      </c>
      <c r="B930" s="17">
        <v>1.0197000000000001</v>
      </c>
      <c r="C930" s="17" t="s">
        <v>3843</v>
      </c>
      <c r="D930" s="17" t="s">
        <v>1</v>
      </c>
    </row>
    <row r="931" spans="1:4" x14ac:dyDescent="0.25">
      <c r="A931" s="17" t="s">
        <v>358</v>
      </c>
      <c r="B931" s="17">
        <v>1.0197000000000001</v>
      </c>
      <c r="C931" s="17" t="s">
        <v>3843</v>
      </c>
      <c r="D931" s="17" t="s">
        <v>1</v>
      </c>
    </row>
    <row r="932" spans="1:4" x14ac:dyDescent="0.25">
      <c r="A932" s="17" t="s">
        <v>359</v>
      </c>
      <c r="B932" s="17">
        <v>1.2331000000000001</v>
      </c>
      <c r="C932" s="17" t="s">
        <v>3843</v>
      </c>
      <c r="D932" s="17" t="s">
        <v>1</v>
      </c>
    </row>
    <row r="933" spans="1:4" x14ac:dyDescent="0.25">
      <c r="A933" s="17" t="s">
        <v>360</v>
      </c>
      <c r="B933" s="17">
        <v>0.94569999999999999</v>
      </c>
      <c r="C933" s="17" t="s">
        <v>3843</v>
      </c>
      <c r="D933" s="17" t="s">
        <v>1</v>
      </c>
    </row>
    <row r="934" spans="1:4" x14ac:dyDescent="0.25">
      <c r="A934" s="17" t="s">
        <v>361</v>
      </c>
      <c r="B934" s="17">
        <v>0.84750000000000003</v>
      </c>
      <c r="C934" s="17" t="s">
        <v>3843</v>
      </c>
      <c r="D934" s="17" t="s">
        <v>1</v>
      </c>
    </row>
    <row r="935" spans="1:4" x14ac:dyDescent="0.25">
      <c r="A935" s="17" t="s">
        <v>1215</v>
      </c>
      <c r="B935" s="17">
        <v>0.41860000000000003</v>
      </c>
      <c r="C935" s="17" t="s">
        <v>3843</v>
      </c>
      <c r="D935" s="17" t="s">
        <v>1</v>
      </c>
    </row>
    <row r="936" spans="1:4" x14ac:dyDescent="0.25">
      <c r="A936" s="27" t="s">
        <v>3379</v>
      </c>
      <c r="B936" s="17">
        <v>0.78859999999999997</v>
      </c>
      <c r="C936" s="27" t="s">
        <v>1900</v>
      </c>
      <c r="D936" s="17" t="s">
        <v>1357</v>
      </c>
    </row>
    <row r="937" spans="1:4" x14ac:dyDescent="0.25">
      <c r="A937" s="27" t="s">
        <v>2874</v>
      </c>
      <c r="B937" s="17">
        <v>0.86919999999999997</v>
      </c>
      <c r="C937" s="27" t="s">
        <v>1900</v>
      </c>
      <c r="D937" s="17" t="s">
        <v>1344</v>
      </c>
    </row>
    <row r="938" spans="1:4" x14ac:dyDescent="0.25">
      <c r="A938" s="17" t="s">
        <v>362</v>
      </c>
      <c r="B938" s="17">
        <v>1.0197000000000001</v>
      </c>
      <c r="C938" s="17" t="s">
        <v>3843</v>
      </c>
      <c r="D938" s="17" t="s">
        <v>1</v>
      </c>
    </row>
    <row r="939" spans="1:4" x14ac:dyDescent="0.25">
      <c r="A939" s="17" t="s">
        <v>363</v>
      </c>
      <c r="B939" s="17">
        <v>0.90990000000000004</v>
      </c>
      <c r="C939" s="17" t="s">
        <v>3843</v>
      </c>
      <c r="D939" s="17" t="s">
        <v>1</v>
      </c>
    </row>
    <row r="940" spans="1:4" x14ac:dyDescent="0.25">
      <c r="A940" s="27" t="s">
        <v>2082</v>
      </c>
      <c r="B940" s="17">
        <v>0.74039999999999995</v>
      </c>
      <c r="C940" s="27" t="s">
        <v>1873</v>
      </c>
      <c r="D940" s="17" t="s">
        <v>1328</v>
      </c>
    </row>
    <row r="941" spans="1:4" x14ac:dyDescent="0.25">
      <c r="A941" s="27" t="s">
        <v>3513</v>
      </c>
      <c r="B941" s="17">
        <v>0.81310000000000004</v>
      </c>
      <c r="C941" s="27" t="s">
        <v>1872</v>
      </c>
      <c r="D941" s="17" t="s">
        <v>1359</v>
      </c>
    </row>
    <row r="942" spans="1:4" x14ac:dyDescent="0.25">
      <c r="A942" s="27" t="s">
        <v>2670</v>
      </c>
      <c r="B942" s="17">
        <v>0.90449999999999997</v>
      </c>
      <c r="C942" s="27" t="s">
        <v>1873</v>
      </c>
      <c r="D942" s="17" t="s">
        <v>1341</v>
      </c>
    </row>
    <row r="943" spans="1:4" x14ac:dyDescent="0.25">
      <c r="A943" s="27" t="s">
        <v>3380</v>
      </c>
      <c r="B943" s="17">
        <v>0.78859999999999997</v>
      </c>
      <c r="C943" s="27" t="s">
        <v>1900</v>
      </c>
      <c r="D943" s="17" t="s">
        <v>1357</v>
      </c>
    </row>
    <row r="944" spans="1:4" x14ac:dyDescent="0.25">
      <c r="A944" s="17" t="s">
        <v>364</v>
      </c>
      <c r="B944" s="17">
        <v>0.80200000000000005</v>
      </c>
      <c r="C944" s="17" t="s">
        <v>3843</v>
      </c>
      <c r="D944" s="17" t="s">
        <v>1</v>
      </c>
    </row>
    <row r="945" spans="1:4" x14ac:dyDescent="0.25">
      <c r="A945" s="17" t="s">
        <v>365</v>
      </c>
      <c r="B945" s="17">
        <v>1.0197000000000001</v>
      </c>
      <c r="C945" s="17" t="s">
        <v>3843</v>
      </c>
      <c r="D945" s="17" t="s">
        <v>1</v>
      </c>
    </row>
    <row r="946" spans="1:4" x14ac:dyDescent="0.25">
      <c r="A946" s="27" t="s">
        <v>1853</v>
      </c>
      <c r="B946" s="17">
        <v>0.66420000000000001</v>
      </c>
      <c r="C946" s="17" t="s">
        <v>1872</v>
      </c>
      <c r="D946" s="17" t="s">
        <v>1320</v>
      </c>
    </row>
    <row r="947" spans="1:4" x14ac:dyDescent="0.25">
      <c r="A947" s="17" t="s">
        <v>366</v>
      </c>
      <c r="B947" s="17">
        <v>0.93710000000000004</v>
      </c>
      <c r="C947" s="17" t="s">
        <v>3843</v>
      </c>
      <c r="D947" s="17" t="s">
        <v>1</v>
      </c>
    </row>
    <row r="948" spans="1:4" x14ac:dyDescent="0.25">
      <c r="A948" s="27" t="s">
        <v>2209</v>
      </c>
      <c r="B948" s="17">
        <v>0.82420000000000004</v>
      </c>
      <c r="C948" s="27" t="s">
        <v>1873</v>
      </c>
      <c r="D948" s="17" t="s">
        <v>1332</v>
      </c>
    </row>
    <row r="949" spans="1:4" x14ac:dyDescent="0.25">
      <c r="A949" s="27" t="s">
        <v>2265</v>
      </c>
      <c r="B949" s="17">
        <v>0.83189999999999997</v>
      </c>
      <c r="C949" s="27" t="s">
        <v>1873</v>
      </c>
      <c r="D949" s="17" t="s">
        <v>1333</v>
      </c>
    </row>
    <row r="950" spans="1:4" x14ac:dyDescent="0.25">
      <c r="A950" s="27" t="s">
        <v>2331</v>
      </c>
      <c r="B950" s="17">
        <v>0.84019999999999995</v>
      </c>
      <c r="C950" s="27" t="s">
        <v>1873</v>
      </c>
      <c r="D950" s="17" t="s">
        <v>1334</v>
      </c>
    </row>
    <row r="951" spans="1:4" x14ac:dyDescent="0.25">
      <c r="A951" s="17" t="s">
        <v>367</v>
      </c>
      <c r="B951" s="17">
        <v>0.90449999999999997</v>
      </c>
      <c r="C951" s="17" t="s">
        <v>3843</v>
      </c>
      <c r="D951" s="17" t="s">
        <v>1</v>
      </c>
    </row>
    <row r="952" spans="1:4" x14ac:dyDescent="0.25">
      <c r="A952" s="27" t="s">
        <v>3179</v>
      </c>
      <c r="B952" s="17">
        <v>0.81040000000000001</v>
      </c>
      <c r="C952" s="27" t="s">
        <v>1873</v>
      </c>
      <c r="D952" s="17" t="s">
        <v>1352</v>
      </c>
    </row>
    <row r="953" spans="1:4" x14ac:dyDescent="0.25">
      <c r="A953" s="17" t="s">
        <v>368</v>
      </c>
      <c r="B953" s="17">
        <v>0.85629999999999995</v>
      </c>
      <c r="C953" s="17" t="s">
        <v>3843</v>
      </c>
      <c r="D953" s="17" t="s">
        <v>1</v>
      </c>
    </row>
    <row r="954" spans="1:4" x14ac:dyDescent="0.25">
      <c r="A954" s="17" t="s">
        <v>369</v>
      </c>
      <c r="B954" s="17">
        <v>0.87529999999999997</v>
      </c>
      <c r="C954" s="17" t="s">
        <v>3843</v>
      </c>
      <c r="D954" s="17" t="s">
        <v>1</v>
      </c>
    </row>
    <row r="955" spans="1:4" x14ac:dyDescent="0.25">
      <c r="A955" s="27" t="s">
        <v>3514</v>
      </c>
      <c r="B955" s="17">
        <v>0.81310000000000004</v>
      </c>
      <c r="C955" s="27" t="s">
        <v>1872</v>
      </c>
      <c r="D955" s="17" t="s">
        <v>1359</v>
      </c>
    </row>
    <row r="956" spans="1:4" x14ac:dyDescent="0.25">
      <c r="A956" s="17" t="s">
        <v>370</v>
      </c>
      <c r="B956" s="17">
        <v>0.74929999999999997</v>
      </c>
      <c r="C956" s="17" t="s">
        <v>3843</v>
      </c>
      <c r="D956" s="17" t="s">
        <v>1</v>
      </c>
    </row>
    <row r="957" spans="1:4" x14ac:dyDescent="0.25">
      <c r="A957" s="27" t="s">
        <v>3428</v>
      </c>
      <c r="B957" s="17">
        <v>0.70760000000000001</v>
      </c>
      <c r="C957" s="27" t="s">
        <v>1872</v>
      </c>
      <c r="D957" s="17" t="s">
        <v>1358</v>
      </c>
    </row>
    <row r="958" spans="1:4" x14ac:dyDescent="0.25">
      <c r="A958" s="27" t="s">
        <v>2875</v>
      </c>
      <c r="B958" s="17">
        <v>0.86919999999999997</v>
      </c>
      <c r="C958" s="27" t="s">
        <v>1900</v>
      </c>
      <c r="D958" s="17" t="s">
        <v>1344</v>
      </c>
    </row>
    <row r="959" spans="1:4" x14ac:dyDescent="0.25">
      <c r="A959" s="27" t="s">
        <v>3726</v>
      </c>
      <c r="B959" s="17">
        <v>1.0179</v>
      </c>
      <c r="C959" s="27" t="s">
        <v>1900</v>
      </c>
      <c r="D959" s="17" t="s">
        <v>1364</v>
      </c>
    </row>
    <row r="960" spans="1:4" x14ac:dyDescent="0.25">
      <c r="A960" s="17" t="s">
        <v>371</v>
      </c>
      <c r="B960" s="17">
        <v>1.0686</v>
      </c>
      <c r="C960" s="17" t="s">
        <v>3843</v>
      </c>
      <c r="D960" s="17" t="s">
        <v>1</v>
      </c>
    </row>
    <row r="961" spans="1:4" x14ac:dyDescent="0.25">
      <c r="A961" s="27" t="s">
        <v>2940</v>
      </c>
      <c r="B961" s="17">
        <v>0.89339999999999997</v>
      </c>
      <c r="C961" s="27" t="s">
        <v>1873</v>
      </c>
      <c r="D961" s="17" t="s">
        <v>1345</v>
      </c>
    </row>
    <row r="962" spans="1:4" x14ac:dyDescent="0.25">
      <c r="A962" s="27" t="s">
        <v>2406</v>
      </c>
      <c r="B962" s="17">
        <v>0.76670000000000005</v>
      </c>
      <c r="C962" s="27" t="s">
        <v>1873</v>
      </c>
      <c r="D962" s="17" t="s">
        <v>1335</v>
      </c>
    </row>
    <row r="963" spans="1:4" x14ac:dyDescent="0.25">
      <c r="A963" s="27" t="s">
        <v>3515</v>
      </c>
      <c r="B963" s="17">
        <v>0.81310000000000004</v>
      </c>
      <c r="C963" s="27" t="s">
        <v>1872</v>
      </c>
      <c r="D963" s="17" t="s">
        <v>1359</v>
      </c>
    </row>
    <row r="964" spans="1:4" x14ac:dyDescent="0.25">
      <c r="A964" s="17" t="s">
        <v>372</v>
      </c>
      <c r="B964" s="17">
        <v>0.78910000000000002</v>
      </c>
      <c r="C964" s="17" t="s">
        <v>3843</v>
      </c>
      <c r="D964" s="17" t="s">
        <v>1</v>
      </c>
    </row>
    <row r="965" spans="1:4" x14ac:dyDescent="0.25">
      <c r="A965" s="27" t="s">
        <v>2876</v>
      </c>
      <c r="B965" s="17">
        <v>0.86919999999999997</v>
      </c>
      <c r="C965" s="27" t="s">
        <v>1873</v>
      </c>
      <c r="D965" s="17" t="s">
        <v>1344</v>
      </c>
    </row>
    <row r="966" spans="1:4" x14ac:dyDescent="0.25">
      <c r="A966" s="27" t="s">
        <v>2489</v>
      </c>
      <c r="B966" s="17">
        <v>0.79810000000000003</v>
      </c>
      <c r="C966" s="27" t="s">
        <v>1873</v>
      </c>
      <c r="D966" s="17" t="s">
        <v>1336</v>
      </c>
    </row>
    <row r="967" spans="1:4" x14ac:dyDescent="0.25">
      <c r="A967" s="17" t="s">
        <v>373</v>
      </c>
      <c r="B967" s="17">
        <v>0.79590000000000005</v>
      </c>
      <c r="C967" s="17" t="s">
        <v>3843</v>
      </c>
      <c r="D967" s="17" t="s">
        <v>1</v>
      </c>
    </row>
    <row r="968" spans="1:4" x14ac:dyDescent="0.25">
      <c r="A968" s="27" t="s">
        <v>3787</v>
      </c>
      <c r="B968" s="17">
        <v>0.88319999999999999</v>
      </c>
      <c r="C968" s="27" t="s">
        <v>1873</v>
      </c>
      <c r="D968" s="17" t="s">
        <v>1366</v>
      </c>
    </row>
    <row r="969" spans="1:4" x14ac:dyDescent="0.25">
      <c r="A969" s="17" t="s">
        <v>1216</v>
      </c>
      <c r="B969" s="17">
        <v>0.41860000000000003</v>
      </c>
      <c r="C969" s="17" t="s">
        <v>3843</v>
      </c>
      <c r="D969" s="17" t="s">
        <v>1</v>
      </c>
    </row>
    <row r="970" spans="1:4" x14ac:dyDescent="0.25">
      <c r="A970" s="17" t="s">
        <v>374</v>
      </c>
      <c r="B970" s="17">
        <v>0.87549999999999994</v>
      </c>
      <c r="C970" s="17" t="s">
        <v>3843</v>
      </c>
      <c r="D970" s="17" t="s">
        <v>1</v>
      </c>
    </row>
    <row r="971" spans="1:4" x14ac:dyDescent="0.25">
      <c r="A971" s="17" t="s">
        <v>375</v>
      </c>
      <c r="B971" s="17">
        <v>0.88439999999999996</v>
      </c>
      <c r="C971" s="17" t="s">
        <v>3843</v>
      </c>
      <c r="D971" s="17" t="s">
        <v>1</v>
      </c>
    </row>
    <row r="972" spans="1:4" x14ac:dyDescent="0.25">
      <c r="A972" s="27" t="s">
        <v>2332</v>
      </c>
      <c r="B972" s="17">
        <v>0.84019999999999995</v>
      </c>
      <c r="C972" s="27" t="s">
        <v>1873</v>
      </c>
      <c r="D972" s="17" t="s">
        <v>1334</v>
      </c>
    </row>
    <row r="973" spans="1:4" x14ac:dyDescent="0.25">
      <c r="A973" s="27" t="s">
        <v>2490</v>
      </c>
      <c r="B973" s="17">
        <v>0.79810000000000003</v>
      </c>
      <c r="C973" s="27" t="s">
        <v>1873</v>
      </c>
      <c r="D973" s="17" t="s">
        <v>1336</v>
      </c>
    </row>
    <row r="974" spans="1:4" x14ac:dyDescent="0.25">
      <c r="A974" s="27" t="s">
        <v>3516</v>
      </c>
      <c r="B974" s="17">
        <v>0.81310000000000004</v>
      </c>
      <c r="C974" s="27" t="s">
        <v>1872</v>
      </c>
      <c r="D974" s="17" t="s">
        <v>1359</v>
      </c>
    </row>
    <row r="975" spans="1:4" x14ac:dyDescent="0.25">
      <c r="A975" s="17" t="s">
        <v>376</v>
      </c>
      <c r="B975" s="17">
        <v>0.8669</v>
      </c>
      <c r="C975" s="17" t="s">
        <v>3843</v>
      </c>
      <c r="D975" s="17" t="s">
        <v>1</v>
      </c>
    </row>
    <row r="976" spans="1:4" x14ac:dyDescent="0.25">
      <c r="A976" s="17" t="s">
        <v>377</v>
      </c>
      <c r="B976" s="17">
        <v>0.95020000000000004</v>
      </c>
      <c r="C976" s="17" t="s">
        <v>3843</v>
      </c>
      <c r="D976" s="17" t="s">
        <v>1</v>
      </c>
    </row>
    <row r="977" spans="1:4" x14ac:dyDescent="0.25">
      <c r="A977" s="27" t="s">
        <v>3517</v>
      </c>
      <c r="B977" s="17">
        <v>0.81310000000000004</v>
      </c>
      <c r="C977" s="27" t="s">
        <v>1872</v>
      </c>
      <c r="D977" s="17" t="s">
        <v>1359</v>
      </c>
    </row>
    <row r="978" spans="1:4" x14ac:dyDescent="0.25">
      <c r="A978" s="17" t="s">
        <v>378</v>
      </c>
      <c r="B978" s="17">
        <v>0.88349999999999995</v>
      </c>
      <c r="C978" s="17" t="s">
        <v>3843</v>
      </c>
      <c r="D978" s="17" t="s">
        <v>1</v>
      </c>
    </row>
    <row r="979" spans="1:4" x14ac:dyDescent="0.25">
      <c r="A979" s="17" t="s">
        <v>379</v>
      </c>
      <c r="B979" s="17">
        <v>0.87029999999999996</v>
      </c>
      <c r="C979" s="17" t="s">
        <v>3843</v>
      </c>
      <c r="D979" s="17" t="s">
        <v>1</v>
      </c>
    </row>
    <row r="980" spans="1:4" x14ac:dyDescent="0.25">
      <c r="A980" s="27" t="s">
        <v>2407</v>
      </c>
      <c r="B980" s="17">
        <v>0.76670000000000005</v>
      </c>
      <c r="C980" s="27" t="s">
        <v>1873</v>
      </c>
      <c r="D980" s="17" t="s">
        <v>1335</v>
      </c>
    </row>
    <row r="981" spans="1:4" x14ac:dyDescent="0.25">
      <c r="A981" s="27" t="s">
        <v>3305</v>
      </c>
      <c r="B981" s="17">
        <v>0.7984</v>
      </c>
      <c r="C981" s="27" t="s">
        <v>1873</v>
      </c>
      <c r="D981" s="17" t="s">
        <v>1355</v>
      </c>
    </row>
    <row r="982" spans="1:4" x14ac:dyDescent="0.25">
      <c r="A982" s="27" t="s">
        <v>3788</v>
      </c>
      <c r="B982" s="17">
        <v>0.88319999999999999</v>
      </c>
      <c r="C982" s="27" t="s">
        <v>1873</v>
      </c>
      <c r="D982" s="17" t="s">
        <v>1366</v>
      </c>
    </row>
    <row r="983" spans="1:4" x14ac:dyDescent="0.25">
      <c r="A983" s="17" t="s">
        <v>380</v>
      </c>
      <c r="B983" s="17">
        <v>0.747</v>
      </c>
      <c r="C983" s="17" t="s">
        <v>3843</v>
      </c>
      <c r="D983" s="17" t="s">
        <v>1</v>
      </c>
    </row>
    <row r="984" spans="1:4" x14ac:dyDescent="0.25">
      <c r="A984" s="17" t="s">
        <v>381</v>
      </c>
      <c r="B984" s="17">
        <v>0.93710000000000004</v>
      </c>
      <c r="C984" s="17" t="s">
        <v>3843</v>
      </c>
      <c r="D984" s="17" t="s">
        <v>1</v>
      </c>
    </row>
    <row r="985" spans="1:4" x14ac:dyDescent="0.25">
      <c r="A985" s="17" t="s">
        <v>382</v>
      </c>
      <c r="B985" s="17">
        <v>0.91239999999999999</v>
      </c>
      <c r="C985" s="17" t="s">
        <v>3843</v>
      </c>
      <c r="D985" s="17" t="s">
        <v>1</v>
      </c>
    </row>
    <row r="986" spans="1:4" x14ac:dyDescent="0.25">
      <c r="A986" s="17" t="s">
        <v>383</v>
      </c>
      <c r="B986" s="17">
        <v>1.0018</v>
      </c>
      <c r="C986" s="17" t="s">
        <v>3843</v>
      </c>
      <c r="D986" s="17" t="s">
        <v>1</v>
      </c>
    </row>
    <row r="987" spans="1:4" x14ac:dyDescent="0.25">
      <c r="A987" s="27" t="s">
        <v>3132</v>
      </c>
      <c r="B987" s="17">
        <v>0.85040000000000004</v>
      </c>
      <c r="C987" s="27" t="s">
        <v>1900</v>
      </c>
      <c r="D987" s="17" t="s">
        <v>1351</v>
      </c>
    </row>
    <row r="988" spans="1:4" x14ac:dyDescent="0.25">
      <c r="A988" s="27" t="s">
        <v>2266</v>
      </c>
      <c r="B988" s="17">
        <v>0.83189999999999997</v>
      </c>
      <c r="C988" s="27" t="s">
        <v>1873</v>
      </c>
      <c r="D988" s="17" t="s">
        <v>1333</v>
      </c>
    </row>
    <row r="989" spans="1:4" x14ac:dyDescent="0.25">
      <c r="A989" s="27" t="s">
        <v>3719</v>
      </c>
      <c r="B989" s="17">
        <v>0.76690000000000003</v>
      </c>
      <c r="C989" s="27" t="s">
        <v>1873</v>
      </c>
      <c r="D989" s="17" t="s">
        <v>1363</v>
      </c>
    </row>
    <row r="990" spans="1:4" x14ac:dyDescent="0.25">
      <c r="A990" s="27" t="s">
        <v>1854</v>
      </c>
      <c r="B990" s="17">
        <v>0.66420000000000001</v>
      </c>
      <c r="C990" s="17" t="s">
        <v>1872</v>
      </c>
      <c r="D990" s="17" t="s">
        <v>1320</v>
      </c>
    </row>
    <row r="991" spans="1:4" x14ac:dyDescent="0.25">
      <c r="A991" s="27" t="s">
        <v>1925</v>
      </c>
      <c r="B991" s="17">
        <v>0.7278</v>
      </c>
      <c r="C991" s="17" t="s">
        <v>1873</v>
      </c>
      <c r="D991" s="17" t="s">
        <v>1323</v>
      </c>
    </row>
    <row r="992" spans="1:4" x14ac:dyDescent="0.25">
      <c r="A992" s="27" t="s">
        <v>2037</v>
      </c>
      <c r="B992" s="17">
        <v>0.81899999999999995</v>
      </c>
      <c r="C992" s="27" t="s">
        <v>1873</v>
      </c>
      <c r="D992" s="17" t="s">
        <v>1327</v>
      </c>
    </row>
    <row r="993" spans="1:4" x14ac:dyDescent="0.25">
      <c r="A993" s="27" t="s">
        <v>2083</v>
      </c>
      <c r="B993" s="17">
        <v>0.74039999999999995</v>
      </c>
      <c r="C993" s="28" t="s">
        <v>1872</v>
      </c>
      <c r="D993" s="17" t="s">
        <v>1328</v>
      </c>
    </row>
    <row r="994" spans="1:4" x14ac:dyDescent="0.25">
      <c r="A994" s="17" t="s">
        <v>384</v>
      </c>
      <c r="B994" s="17">
        <v>0.90039999999999998</v>
      </c>
      <c r="C994" s="17" t="s">
        <v>3843</v>
      </c>
      <c r="D994" s="17" t="s">
        <v>1</v>
      </c>
    </row>
    <row r="995" spans="1:4" x14ac:dyDescent="0.25">
      <c r="A995" s="27" t="s">
        <v>2210</v>
      </c>
      <c r="B995" s="17">
        <v>0.82420000000000004</v>
      </c>
      <c r="C995" s="27" t="s">
        <v>1873</v>
      </c>
      <c r="D995" s="17" t="s">
        <v>1332</v>
      </c>
    </row>
    <row r="996" spans="1:4" x14ac:dyDescent="0.25">
      <c r="A996" s="27" t="s">
        <v>2267</v>
      </c>
      <c r="B996" s="17">
        <v>0.83189999999999997</v>
      </c>
      <c r="C996" s="27" t="s">
        <v>1873</v>
      </c>
      <c r="D996" s="17" t="s">
        <v>1333</v>
      </c>
    </row>
    <row r="997" spans="1:4" x14ac:dyDescent="0.25">
      <c r="A997" s="27" t="s">
        <v>2333</v>
      </c>
      <c r="B997" s="17">
        <v>0.84019999999999995</v>
      </c>
      <c r="C997" s="27" t="s">
        <v>1873</v>
      </c>
      <c r="D997" s="17" t="s">
        <v>1334</v>
      </c>
    </row>
    <row r="998" spans="1:4" x14ac:dyDescent="0.25">
      <c r="A998" s="27" t="s">
        <v>2408</v>
      </c>
      <c r="B998" s="17">
        <v>0.76670000000000005</v>
      </c>
      <c r="C998" s="27" t="s">
        <v>1873</v>
      </c>
      <c r="D998" s="17" t="s">
        <v>1335</v>
      </c>
    </row>
    <row r="999" spans="1:4" x14ac:dyDescent="0.25">
      <c r="A999" s="27" t="s">
        <v>2491</v>
      </c>
      <c r="B999" s="17">
        <v>0.79810000000000003</v>
      </c>
      <c r="C999" s="27" t="s">
        <v>1873</v>
      </c>
      <c r="D999" s="17" t="s">
        <v>1336</v>
      </c>
    </row>
    <row r="1000" spans="1:4" x14ac:dyDescent="0.25">
      <c r="A1000" s="27" t="s">
        <v>2564</v>
      </c>
      <c r="B1000" s="17">
        <v>0.6956</v>
      </c>
      <c r="C1000" s="27" t="s">
        <v>1872</v>
      </c>
      <c r="D1000" s="17" t="s">
        <v>1337</v>
      </c>
    </row>
    <row r="1001" spans="1:4" x14ac:dyDescent="0.25">
      <c r="A1001" s="27" t="s">
        <v>2583</v>
      </c>
      <c r="B1001" s="17">
        <v>0.84109999999999996</v>
      </c>
      <c r="C1001" s="27" t="s">
        <v>1873</v>
      </c>
      <c r="D1001" s="17" t="s">
        <v>1338</v>
      </c>
    </row>
    <row r="1002" spans="1:4" x14ac:dyDescent="0.25">
      <c r="A1002" s="27" t="s">
        <v>2599</v>
      </c>
      <c r="B1002" s="17">
        <v>1.1059000000000001</v>
      </c>
      <c r="C1002" s="27" t="s">
        <v>1873</v>
      </c>
      <c r="D1002" s="17" t="s">
        <v>1277</v>
      </c>
    </row>
    <row r="1003" spans="1:4" x14ac:dyDescent="0.25">
      <c r="A1003" s="27" t="s">
        <v>2732</v>
      </c>
      <c r="B1003" s="17">
        <v>0.74970000000000003</v>
      </c>
      <c r="C1003" s="27" t="s">
        <v>1872</v>
      </c>
      <c r="D1003" s="17" t="s">
        <v>1342</v>
      </c>
    </row>
    <row r="1004" spans="1:4" x14ac:dyDescent="0.25">
      <c r="A1004" s="17" t="s">
        <v>385</v>
      </c>
      <c r="B1004" s="17">
        <v>0.93889999999999996</v>
      </c>
      <c r="C1004" s="17" t="s">
        <v>3843</v>
      </c>
      <c r="D1004" s="17" t="s">
        <v>1</v>
      </c>
    </row>
    <row r="1005" spans="1:4" x14ac:dyDescent="0.25">
      <c r="A1005" s="27" t="s">
        <v>2941</v>
      </c>
      <c r="B1005" s="17">
        <v>0.89339999999999997</v>
      </c>
      <c r="C1005" s="27" t="s">
        <v>1900</v>
      </c>
      <c r="D1005" s="17" t="s">
        <v>1345</v>
      </c>
    </row>
    <row r="1006" spans="1:4" x14ac:dyDescent="0.25">
      <c r="A1006" s="27" t="s">
        <v>3051</v>
      </c>
      <c r="B1006" s="17">
        <v>0.8448</v>
      </c>
      <c r="C1006" s="27" t="s">
        <v>1873</v>
      </c>
      <c r="D1006" s="17" t="s">
        <v>1349</v>
      </c>
    </row>
    <row r="1007" spans="1:4" x14ac:dyDescent="0.25">
      <c r="A1007" s="17" t="s">
        <v>386</v>
      </c>
      <c r="B1007" s="17">
        <v>0.94069999999999998</v>
      </c>
      <c r="C1007" s="17" t="s">
        <v>3843</v>
      </c>
      <c r="D1007" s="17" t="s">
        <v>1</v>
      </c>
    </row>
    <row r="1008" spans="1:4" x14ac:dyDescent="0.25">
      <c r="A1008" s="17" t="s">
        <v>387</v>
      </c>
      <c r="B1008" s="17">
        <v>0.94569999999999999</v>
      </c>
      <c r="C1008" s="17" t="s">
        <v>3843</v>
      </c>
      <c r="D1008" s="17" t="s">
        <v>1</v>
      </c>
    </row>
    <row r="1009" spans="1:4" x14ac:dyDescent="0.25">
      <c r="A1009" s="17" t="s">
        <v>388</v>
      </c>
      <c r="B1009" s="17">
        <v>1.0989</v>
      </c>
      <c r="C1009" s="17" t="s">
        <v>3843</v>
      </c>
      <c r="D1009" s="17" t="s">
        <v>1</v>
      </c>
    </row>
    <row r="1010" spans="1:4" x14ac:dyDescent="0.25">
      <c r="A1010" s="27" t="s">
        <v>3429</v>
      </c>
      <c r="B1010" s="17">
        <v>0.70760000000000001</v>
      </c>
      <c r="C1010" s="27" t="s">
        <v>1872</v>
      </c>
      <c r="D1010" s="17" t="s">
        <v>1358</v>
      </c>
    </row>
    <row r="1011" spans="1:4" x14ac:dyDescent="0.25">
      <c r="A1011" s="27" t="s">
        <v>3518</v>
      </c>
      <c r="B1011" s="17">
        <v>0.81310000000000004</v>
      </c>
      <c r="C1011" s="27" t="s">
        <v>1872</v>
      </c>
      <c r="D1011" s="17" t="s">
        <v>1359</v>
      </c>
    </row>
    <row r="1012" spans="1:4" x14ac:dyDescent="0.25">
      <c r="A1012" s="17" t="s">
        <v>389</v>
      </c>
      <c r="B1012" s="17">
        <v>0.97529999999999994</v>
      </c>
      <c r="C1012" s="17" t="s">
        <v>3843</v>
      </c>
      <c r="D1012" s="17" t="s">
        <v>1</v>
      </c>
    </row>
    <row r="1013" spans="1:4" x14ac:dyDescent="0.25">
      <c r="A1013" s="17" t="s">
        <v>390</v>
      </c>
      <c r="B1013" s="17">
        <v>0.8891</v>
      </c>
      <c r="C1013" s="17" t="s">
        <v>3843</v>
      </c>
      <c r="D1013" s="17" t="s">
        <v>1</v>
      </c>
    </row>
    <row r="1014" spans="1:4" x14ac:dyDescent="0.25">
      <c r="A1014" s="17" t="s">
        <v>391</v>
      </c>
      <c r="B1014" s="17">
        <v>0.96760000000000002</v>
      </c>
      <c r="C1014" s="17" t="s">
        <v>3843</v>
      </c>
      <c r="D1014" s="17" t="s">
        <v>1</v>
      </c>
    </row>
    <row r="1015" spans="1:4" x14ac:dyDescent="0.25">
      <c r="A1015" s="17" t="s">
        <v>392</v>
      </c>
      <c r="B1015" s="17">
        <v>0.98529999999999995</v>
      </c>
      <c r="C1015" s="17" t="s">
        <v>3843</v>
      </c>
      <c r="D1015" s="17" t="s">
        <v>1</v>
      </c>
    </row>
    <row r="1016" spans="1:4" x14ac:dyDescent="0.25">
      <c r="A1016" s="17" t="s">
        <v>393</v>
      </c>
      <c r="B1016" s="17">
        <v>0.89410000000000001</v>
      </c>
      <c r="C1016" s="17" t="s">
        <v>3843</v>
      </c>
      <c r="D1016" s="17" t="s">
        <v>1</v>
      </c>
    </row>
    <row r="1017" spans="1:4" x14ac:dyDescent="0.25">
      <c r="A1017" s="17" t="s">
        <v>394</v>
      </c>
      <c r="B1017" s="17">
        <v>1.0197000000000001</v>
      </c>
      <c r="C1017" s="17" t="s">
        <v>3843</v>
      </c>
      <c r="D1017" s="17" t="s">
        <v>1</v>
      </c>
    </row>
    <row r="1018" spans="1:4" x14ac:dyDescent="0.25">
      <c r="A1018" s="27" t="s">
        <v>2671</v>
      </c>
      <c r="B1018" s="17">
        <v>0.90449999999999997</v>
      </c>
      <c r="C1018" s="27" t="s">
        <v>1873</v>
      </c>
      <c r="D1018" s="17" t="s">
        <v>1341</v>
      </c>
    </row>
    <row r="1019" spans="1:4" x14ac:dyDescent="0.25">
      <c r="A1019" s="27" t="s">
        <v>3519</v>
      </c>
      <c r="B1019" s="17">
        <v>0.81310000000000004</v>
      </c>
      <c r="C1019" s="27" t="s">
        <v>1872</v>
      </c>
      <c r="D1019" s="17" t="s">
        <v>1359</v>
      </c>
    </row>
    <row r="1020" spans="1:4" x14ac:dyDescent="0.25">
      <c r="A1020" s="27" t="s">
        <v>1997</v>
      </c>
      <c r="B1020" s="17">
        <v>1.0081</v>
      </c>
      <c r="C1020" s="27" t="s">
        <v>1873</v>
      </c>
      <c r="D1020" s="17" t="s">
        <v>1325</v>
      </c>
    </row>
    <row r="1021" spans="1:4" x14ac:dyDescent="0.25">
      <c r="A1021" s="27" t="s">
        <v>2178</v>
      </c>
      <c r="B1021" s="17">
        <v>0.80089999999999995</v>
      </c>
      <c r="C1021" s="27" t="s">
        <v>1873</v>
      </c>
      <c r="D1021" s="17" t="s">
        <v>1331</v>
      </c>
    </row>
    <row r="1022" spans="1:4" x14ac:dyDescent="0.25">
      <c r="A1022" s="27" t="s">
        <v>2334</v>
      </c>
      <c r="B1022" s="17">
        <v>0.84019999999999995</v>
      </c>
      <c r="C1022" s="27" t="s">
        <v>1873</v>
      </c>
      <c r="D1022" s="17" t="s">
        <v>1334</v>
      </c>
    </row>
    <row r="1023" spans="1:4" x14ac:dyDescent="0.25">
      <c r="A1023" s="27" t="s">
        <v>3828</v>
      </c>
      <c r="B1023" s="17">
        <v>0.96020000000000005</v>
      </c>
      <c r="C1023" s="27" t="s">
        <v>1900</v>
      </c>
      <c r="D1023" s="17" t="s">
        <v>1367</v>
      </c>
    </row>
    <row r="1024" spans="1:4" x14ac:dyDescent="0.25">
      <c r="A1024" s="17" t="s">
        <v>395</v>
      </c>
      <c r="B1024" s="17">
        <v>1.1484000000000001</v>
      </c>
      <c r="C1024" s="17" t="s">
        <v>3843</v>
      </c>
      <c r="D1024" s="17" t="s">
        <v>1</v>
      </c>
    </row>
    <row r="1025" spans="1:4" x14ac:dyDescent="0.25">
      <c r="A1025" s="27" t="s">
        <v>3520</v>
      </c>
      <c r="B1025" s="17">
        <v>0.81310000000000004</v>
      </c>
      <c r="C1025" s="27" t="s">
        <v>1872</v>
      </c>
      <c r="D1025" s="17" t="s">
        <v>1359</v>
      </c>
    </row>
    <row r="1026" spans="1:4" x14ac:dyDescent="0.25">
      <c r="A1026" s="27" t="s">
        <v>2942</v>
      </c>
      <c r="B1026" s="17">
        <v>0.89339999999999997</v>
      </c>
      <c r="C1026" s="27" t="s">
        <v>1900</v>
      </c>
      <c r="D1026" s="17" t="s">
        <v>1345</v>
      </c>
    </row>
    <row r="1027" spans="1:4" x14ac:dyDescent="0.25">
      <c r="A1027" s="27" t="s">
        <v>1926</v>
      </c>
      <c r="B1027" s="17">
        <v>0.7278</v>
      </c>
      <c r="C1027" s="17" t="s">
        <v>1872</v>
      </c>
      <c r="D1027" s="17" t="s">
        <v>1323</v>
      </c>
    </row>
    <row r="1028" spans="1:4" x14ac:dyDescent="0.25">
      <c r="A1028" s="17" t="s">
        <v>396</v>
      </c>
      <c r="B1028" s="17">
        <v>0.93710000000000004</v>
      </c>
      <c r="C1028" s="17" t="s">
        <v>3843</v>
      </c>
      <c r="D1028" s="17" t="s">
        <v>1</v>
      </c>
    </row>
    <row r="1029" spans="1:4" x14ac:dyDescent="0.25">
      <c r="A1029" s="27" t="s">
        <v>2211</v>
      </c>
      <c r="B1029" s="17">
        <v>0.82420000000000004</v>
      </c>
      <c r="C1029" s="27" t="s">
        <v>1873</v>
      </c>
      <c r="D1029" s="17" t="s">
        <v>1332</v>
      </c>
    </row>
    <row r="1030" spans="1:4" x14ac:dyDescent="0.25">
      <c r="A1030" s="27" t="s">
        <v>2268</v>
      </c>
      <c r="B1030" s="17">
        <v>0.83189999999999997</v>
      </c>
      <c r="C1030" s="27" t="s">
        <v>1873</v>
      </c>
      <c r="D1030" s="17" t="s">
        <v>1333</v>
      </c>
    </row>
    <row r="1031" spans="1:4" x14ac:dyDescent="0.25">
      <c r="A1031" s="27" t="s">
        <v>2492</v>
      </c>
      <c r="B1031" s="17">
        <v>0.79810000000000003</v>
      </c>
      <c r="C1031" s="27" t="s">
        <v>1872</v>
      </c>
      <c r="D1031" s="17" t="s">
        <v>1336</v>
      </c>
    </row>
    <row r="1032" spans="1:4" x14ac:dyDescent="0.25">
      <c r="A1032" s="27" t="s">
        <v>3052</v>
      </c>
      <c r="B1032" s="17">
        <v>0.8448</v>
      </c>
      <c r="C1032" s="27" t="s">
        <v>1873</v>
      </c>
      <c r="D1032" s="17" t="s">
        <v>1349</v>
      </c>
    </row>
    <row r="1033" spans="1:4" x14ac:dyDescent="0.25">
      <c r="A1033" s="17" t="s">
        <v>397</v>
      </c>
      <c r="B1033" s="17">
        <v>0.90949999999999998</v>
      </c>
      <c r="C1033" s="17" t="s">
        <v>3843</v>
      </c>
      <c r="D1033" s="17" t="s">
        <v>1</v>
      </c>
    </row>
    <row r="1034" spans="1:4" x14ac:dyDescent="0.25">
      <c r="A1034" s="27" t="s">
        <v>3306</v>
      </c>
      <c r="B1034" s="17">
        <v>0.7984</v>
      </c>
      <c r="C1034" s="27" t="s">
        <v>1873</v>
      </c>
      <c r="D1034" s="17" t="s">
        <v>1355</v>
      </c>
    </row>
    <row r="1035" spans="1:4" x14ac:dyDescent="0.25">
      <c r="A1035" s="27" t="s">
        <v>2943</v>
      </c>
      <c r="B1035" s="17">
        <v>0.89339999999999997</v>
      </c>
      <c r="C1035" s="27" t="s">
        <v>1873</v>
      </c>
      <c r="D1035" s="17" t="s">
        <v>1345</v>
      </c>
    </row>
    <row r="1036" spans="1:4" x14ac:dyDescent="0.25">
      <c r="A1036" s="17" t="s">
        <v>398</v>
      </c>
      <c r="B1036" s="17">
        <v>0.80969999999999998</v>
      </c>
      <c r="C1036" s="17" t="s">
        <v>3843</v>
      </c>
      <c r="D1036" s="17" t="s">
        <v>1</v>
      </c>
    </row>
    <row r="1037" spans="1:4" x14ac:dyDescent="0.25">
      <c r="A1037" s="27" t="s">
        <v>2944</v>
      </c>
      <c r="B1037" s="17">
        <v>0.89339999999999997</v>
      </c>
      <c r="C1037" s="27" t="s">
        <v>1873</v>
      </c>
      <c r="D1037" s="17" t="s">
        <v>1345</v>
      </c>
    </row>
    <row r="1038" spans="1:4" x14ac:dyDescent="0.25">
      <c r="A1038" s="27" t="s">
        <v>3521</v>
      </c>
      <c r="B1038" s="17">
        <v>0.81310000000000004</v>
      </c>
      <c r="C1038" s="27" t="s">
        <v>1872</v>
      </c>
      <c r="D1038" s="17" t="s">
        <v>1359</v>
      </c>
    </row>
    <row r="1039" spans="1:4" x14ac:dyDescent="0.25">
      <c r="A1039" s="27" t="s">
        <v>3720</v>
      </c>
      <c r="B1039" s="17">
        <v>0.76690000000000003</v>
      </c>
      <c r="C1039" s="28" t="s">
        <v>1872</v>
      </c>
      <c r="D1039" s="17" t="s">
        <v>1363</v>
      </c>
    </row>
    <row r="1040" spans="1:4" x14ac:dyDescent="0.25">
      <c r="A1040" s="27" t="s">
        <v>2212</v>
      </c>
      <c r="B1040" s="17">
        <v>0.82420000000000004</v>
      </c>
      <c r="C1040" s="27" t="s">
        <v>1873</v>
      </c>
      <c r="D1040" s="17" t="s">
        <v>1332</v>
      </c>
    </row>
    <row r="1041" spans="1:4" x14ac:dyDescent="0.25">
      <c r="A1041" s="17" t="s">
        <v>399</v>
      </c>
      <c r="B1041" s="17">
        <v>0.93320000000000003</v>
      </c>
      <c r="C1041" s="17" t="s">
        <v>3843</v>
      </c>
      <c r="D1041" s="17" t="s">
        <v>1</v>
      </c>
    </row>
    <row r="1042" spans="1:4" x14ac:dyDescent="0.25">
      <c r="A1042" s="27" t="s">
        <v>2877</v>
      </c>
      <c r="B1042" s="17">
        <v>0.86919999999999997</v>
      </c>
      <c r="C1042" s="27" t="s">
        <v>1873</v>
      </c>
      <c r="D1042" s="17" t="s">
        <v>1344</v>
      </c>
    </row>
    <row r="1043" spans="1:4" x14ac:dyDescent="0.25">
      <c r="A1043" s="27" t="s">
        <v>3180</v>
      </c>
      <c r="B1043" s="17">
        <v>0.81040000000000001</v>
      </c>
      <c r="C1043" s="27" t="s">
        <v>1873</v>
      </c>
      <c r="D1043" s="17" t="s">
        <v>1352</v>
      </c>
    </row>
    <row r="1044" spans="1:4" x14ac:dyDescent="0.25">
      <c r="A1044" s="17" t="s">
        <v>400</v>
      </c>
      <c r="B1044" s="17">
        <v>1.0018</v>
      </c>
      <c r="C1044" s="17" t="s">
        <v>3843</v>
      </c>
      <c r="D1044" s="17" t="s">
        <v>1</v>
      </c>
    </row>
    <row r="1045" spans="1:4" x14ac:dyDescent="0.25">
      <c r="A1045" s="27" t="s">
        <v>2945</v>
      </c>
      <c r="B1045" s="17">
        <v>0.89339999999999997</v>
      </c>
      <c r="C1045" s="27" t="s">
        <v>1900</v>
      </c>
      <c r="D1045" s="17" t="s">
        <v>1345</v>
      </c>
    </row>
    <row r="1046" spans="1:4" x14ac:dyDescent="0.25">
      <c r="A1046" s="27" t="s">
        <v>1998</v>
      </c>
      <c r="B1046" s="17">
        <v>1.0081</v>
      </c>
      <c r="C1046" s="27" t="s">
        <v>1873</v>
      </c>
      <c r="D1046" s="17" t="s">
        <v>1325</v>
      </c>
    </row>
    <row r="1047" spans="1:4" x14ac:dyDescent="0.25">
      <c r="A1047" s="27" t="s">
        <v>2878</v>
      </c>
      <c r="B1047" s="17">
        <v>0.86919999999999997</v>
      </c>
      <c r="C1047" s="27" t="s">
        <v>1900</v>
      </c>
      <c r="D1047" s="17" t="s">
        <v>1344</v>
      </c>
    </row>
    <row r="1048" spans="1:4" x14ac:dyDescent="0.25">
      <c r="A1048" s="27" t="s">
        <v>2946</v>
      </c>
      <c r="B1048" s="17">
        <v>0.89339999999999997</v>
      </c>
      <c r="C1048" s="27" t="s">
        <v>1900</v>
      </c>
      <c r="D1048" s="17" t="s">
        <v>1345</v>
      </c>
    </row>
    <row r="1049" spans="1:4" x14ac:dyDescent="0.25">
      <c r="A1049" s="17" t="s">
        <v>401</v>
      </c>
      <c r="B1049" s="17">
        <v>0.89590000000000003</v>
      </c>
      <c r="C1049" s="17" t="s">
        <v>3843</v>
      </c>
      <c r="D1049" s="17" t="s">
        <v>1</v>
      </c>
    </row>
    <row r="1050" spans="1:4" x14ac:dyDescent="0.25">
      <c r="A1050" s="27" t="s">
        <v>3646</v>
      </c>
      <c r="B1050" s="17">
        <v>0.88959999999999995</v>
      </c>
      <c r="C1050" s="27" t="s">
        <v>1900</v>
      </c>
      <c r="D1050" s="17" t="s">
        <v>1360</v>
      </c>
    </row>
    <row r="1051" spans="1:4" x14ac:dyDescent="0.25">
      <c r="A1051" s="27" t="s">
        <v>3727</v>
      </c>
      <c r="B1051" s="17">
        <v>1.0179</v>
      </c>
      <c r="C1051" s="27" t="s">
        <v>1900</v>
      </c>
      <c r="D1051" s="17" t="s">
        <v>1364</v>
      </c>
    </row>
    <row r="1052" spans="1:4" x14ac:dyDescent="0.25">
      <c r="A1052" s="17" t="s">
        <v>402</v>
      </c>
      <c r="B1052" s="17">
        <v>0.84660000000000002</v>
      </c>
      <c r="C1052" s="17" t="s">
        <v>3843</v>
      </c>
      <c r="D1052" s="17" t="s">
        <v>1</v>
      </c>
    </row>
    <row r="1053" spans="1:4" x14ac:dyDescent="0.25">
      <c r="A1053" s="27" t="s">
        <v>2493</v>
      </c>
      <c r="B1053" s="17">
        <v>0.79810000000000003</v>
      </c>
      <c r="C1053" s="27" t="s">
        <v>1872</v>
      </c>
      <c r="D1053" s="17" t="s">
        <v>1336</v>
      </c>
    </row>
    <row r="1054" spans="1:4" x14ac:dyDescent="0.25">
      <c r="A1054" s="27" t="s">
        <v>2595</v>
      </c>
      <c r="B1054" s="17">
        <v>0.88460000000000005</v>
      </c>
      <c r="C1054" s="27" t="s">
        <v>1873</v>
      </c>
      <c r="D1054" s="17" t="s">
        <v>1339</v>
      </c>
    </row>
    <row r="1055" spans="1:4" x14ac:dyDescent="0.25">
      <c r="A1055" s="27" t="s">
        <v>3234</v>
      </c>
      <c r="B1055" s="17">
        <v>0.77029999999999998</v>
      </c>
      <c r="C1055" s="27" t="s">
        <v>1872</v>
      </c>
      <c r="D1055" s="17" t="s">
        <v>1353</v>
      </c>
    </row>
    <row r="1056" spans="1:4" x14ac:dyDescent="0.25">
      <c r="A1056" s="27" t="s">
        <v>3522</v>
      </c>
      <c r="B1056" s="17">
        <v>0.81310000000000004</v>
      </c>
      <c r="C1056" s="27" t="s">
        <v>1872</v>
      </c>
      <c r="D1056" s="17" t="s">
        <v>1359</v>
      </c>
    </row>
    <row r="1057" spans="1:4" x14ac:dyDescent="0.25">
      <c r="A1057" s="27" t="s">
        <v>2803</v>
      </c>
      <c r="B1057" s="17">
        <v>0.78549999999999998</v>
      </c>
      <c r="C1057" s="27" t="s">
        <v>1873</v>
      </c>
      <c r="D1057" s="17" t="s">
        <v>1343</v>
      </c>
    </row>
    <row r="1058" spans="1:4" x14ac:dyDescent="0.25">
      <c r="A1058" s="17" t="s">
        <v>403</v>
      </c>
      <c r="B1058" s="17">
        <v>0.93620000000000003</v>
      </c>
      <c r="C1058" s="17" t="s">
        <v>3843</v>
      </c>
      <c r="D1058" s="17" t="s">
        <v>1</v>
      </c>
    </row>
    <row r="1059" spans="1:4" x14ac:dyDescent="0.25">
      <c r="A1059" s="17" t="s">
        <v>404</v>
      </c>
      <c r="B1059" s="17">
        <v>0.8841</v>
      </c>
      <c r="C1059" s="17" t="s">
        <v>3843</v>
      </c>
      <c r="D1059" s="17" t="s">
        <v>1</v>
      </c>
    </row>
    <row r="1060" spans="1:4" x14ac:dyDescent="0.25">
      <c r="A1060" s="27" t="s">
        <v>2409</v>
      </c>
      <c r="B1060" s="17">
        <v>0.76670000000000005</v>
      </c>
      <c r="C1060" s="27" t="s">
        <v>1873</v>
      </c>
      <c r="D1060" s="17" t="s">
        <v>1335</v>
      </c>
    </row>
    <row r="1061" spans="1:4" x14ac:dyDescent="0.25">
      <c r="A1061" s="17" t="s">
        <v>405</v>
      </c>
      <c r="B1061" s="17">
        <v>0.88190000000000002</v>
      </c>
      <c r="C1061" s="17" t="s">
        <v>3843</v>
      </c>
      <c r="D1061" s="17" t="s">
        <v>1</v>
      </c>
    </row>
    <row r="1062" spans="1:4" x14ac:dyDescent="0.25">
      <c r="A1062" s="17" t="s">
        <v>406</v>
      </c>
      <c r="B1062" s="17">
        <v>0.92420000000000002</v>
      </c>
      <c r="C1062" s="17" t="s">
        <v>3843</v>
      </c>
      <c r="D1062" s="17" t="s">
        <v>1</v>
      </c>
    </row>
    <row r="1063" spans="1:4" x14ac:dyDescent="0.25">
      <c r="A1063" s="17" t="s">
        <v>407</v>
      </c>
      <c r="B1063" s="17">
        <v>1.079</v>
      </c>
      <c r="C1063" s="17" t="s">
        <v>3843</v>
      </c>
      <c r="D1063" s="17" t="s">
        <v>1</v>
      </c>
    </row>
    <row r="1064" spans="1:4" x14ac:dyDescent="0.25">
      <c r="A1064" s="27" t="s">
        <v>3053</v>
      </c>
      <c r="B1064" s="17">
        <v>0.8448</v>
      </c>
      <c r="C1064" s="27" t="s">
        <v>1873</v>
      </c>
      <c r="D1064" s="17" t="s">
        <v>1349</v>
      </c>
    </row>
    <row r="1065" spans="1:4" x14ac:dyDescent="0.25">
      <c r="A1065" s="17" t="s">
        <v>408</v>
      </c>
      <c r="B1065" s="17">
        <v>0.70020000000000004</v>
      </c>
      <c r="C1065" s="17" t="s">
        <v>3843</v>
      </c>
      <c r="D1065" s="17" t="s">
        <v>1</v>
      </c>
    </row>
    <row r="1066" spans="1:4" x14ac:dyDescent="0.25">
      <c r="A1066" s="27" t="s">
        <v>2804</v>
      </c>
      <c r="B1066" s="17">
        <v>0.78549999999999998</v>
      </c>
      <c r="C1066" s="27" t="s">
        <v>1873</v>
      </c>
      <c r="D1066" s="17" t="s">
        <v>1343</v>
      </c>
    </row>
    <row r="1067" spans="1:4" x14ac:dyDescent="0.25">
      <c r="A1067" s="27" t="s">
        <v>2733</v>
      </c>
      <c r="B1067" s="17">
        <v>0.74970000000000003</v>
      </c>
      <c r="C1067" s="27" t="s">
        <v>1872</v>
      </c>
      <c r="D1067" s="17" t="s">
        <v>1342</v>
      </c>
    </row>
    <row r="1068" spans="1:4" x14ac:dyDescent="0.25">
      <c r="A1068" s="27" t="s">
        <v>3347</v>
      </c>
      <c r="B1068" s="17">
        <v>0.83050000000000002</v>
      </c>
      <c r="C1068" s="27" t="s">
        <v>1873</v>
      </c>
      <c r="D1068" s="17" t="s">
        <v>1356</v>
      </c>
    </row>
    <row r="1069" spans="1:4" x14ac:dyDescent="0.25">
      <c r="A1069" s="27" t="s">
        <v>2269</v>
      </c>
      <c r="B1069" s="17">
        <v>0.83189999999999997</v>
      </c>
      <c r="C1069" s="27" t="s">
        <v>1873</v>
      </c>
      <c r="D1069" s="17" t="s">
        <v>1333</v>
      </c>
    </row>
    <row r="1070" spans="1:4" x14ac:dyDescent="0.25">
      <c r="A1070" s="27" t="s">
        <v>3430</v>
      </c>
      <c r="B1070" s="17">
        <v>0.70760000000000001</v>
      </c>
      <c r="C1070" s="27" t="s">
        <v>1872</v>
      </c>
      <c r="D1070" s="17" t="s">
        <v>1358</v>
      </c>
    </row>
    <row r="1071" spans="1:4" x14ac:dyDescent="0.25">
      <c r="A1071" s="27" t="s">
        <v>1902</v>
      </c>
      <c r="B1071" s="17">
        <v>0.91690000000000005</v>
      </c>
      <c r="C1071" s="17" t="s">
        <v>1873</v>
      </c>
      <c r="D1071" s="17" t="s">
        <v>1322</v>
      </c>
    </row>
    <row r="1072" spans="1:4" x14ac:dyDescent="0.25">
      <c r="A1072" s="17" t="s">
        <v>409</v>
      </c>
      <c r="B1072" s="17">
        <v>0.9194</v>
      </c>
      <c r="C1072" s="17" t="s">
        <v>3843</v>
      </c>
      <c r="D1072" s="17" t="s">
        <v>1</v>
      </c>
    </row>
    <row r="1073" spans="1:4" x14ac:dyDescent="0.25">
      <c r="A1073" s="27" t="s">
        <v>3431</v>
      </c>
      <c r="B1073" s="17">
        <v>0.70760000000000001</v>
      </c>
      <c r="C1073" s="27" t="s">
        <v>1872</v>
      </c>
      <c r="D1073" s="17" t="s">
        <v>1358</v>
      </c>
    </row>
    <row r="1074" spans="1:4" x14ac:dyDescent="0.25">
      <c r="A1074" s="17" t="s">
        <v>410</v>
      </c>
      <c r="B1074" s="17">
        <v>0.8669</v>
      </c>
      <c r="C1074" s="17" t="s">
        <v>3843</v>
      </c>
      <c r="D1074" s="17" t="s">
        <v>1</v>
      </c>
    </row>
    <row r="1075" spans="1:4" x14ac:dyDescent="0.25">
      <c r="A1075" s="27" t="s">
        <v>3523</v>
      </c>
      <c r="B1075" s="17">
        <v>0.81310000000000004</v>
      </c>
      <c r="C1075" s="27" t="s">
        <v>1873</v>
      </c>
      <c r="D1075" s="17" t="s">
        <v>1359</v>
      </c>
    </row>
    <row r="1076" spans="1:4" x14ac:dyDescent="0.25">
      <c r="A1076" s="27" t="s">
        <v>3280</v>
      </c>
      <c r="B1076" s="17">
        <v>1.0561</v>
      </c>
      <c r="C1076" s="27" t="s">
        <v>1900</v>
      </c>
      <c r="D1076" s="17" t="s">
        <v>1354</v>
      </c>
    </row>
    <row r="1077" spans="1:4" x14ac:dyDescent="0.25">
      <c r="A1077" s="27" t="s">
        <v>2084</v>
      </c>
      <c r="B1077" s="17">
        <v>0.74039999999999995</v>
      </c>
      <c r="C1077" s="27" t="s">
        <v>1873</v>
      </c>
      <c r="D1077" s="17" t="s">
        <v>1328</v>
      </c>
    </row>
    <row r="1078" spans="1:4" x14ac:dyDescent="0.25">
      <c r="A1078" s="27" t="s">
        <v>3746</v>
      </c>
      <c r="B1078" s="17">
        <v>0.73</v>
      </c>
      <c r="C1078" s="27" t="s">
        <v>1873</v>
      </c>
      <c r="D1078" s="17" t="s">
        <v>1365</v>
      </c>
    </row>
    <row r="1079" spans="1:4" x14ac:dyDescent="0.25">
      <c r="A1079" s="17" t="s">
        <v>411</v>
      </c>
      <c r="B1079" s="17">
        <v>1.0183</v>
      </c>
      <c r="C1079" s="17" t="s">
        <v>3843</v>
      </c>
      <c r="D1079" s="17" t="s">
        <v>1</v>
      </c>
    </row>
    <row r="1080" spans="1:4" x14ac:dyDescent="0.25">
      <c r="A1080" s="27" t="s">
        <v>2879</v>
      </c>
      <c r="B1080" s="17">
        <v>0.86919999999999997</v>
      </c>
      <c r="C1080" s="27" t="s">
        <v>1900</v>
      </c>
      <c r="D1080" s="17" t="s">
        <v>1344</v>
      </c>
    </row>
    <row r="1081" spans="1:4" x14ac:dyDescent="0.25">
      <c r="A1081" s="27" t="s">
        <v>2038</v>
      </c>
      <c r="B1081" s="17">
        <v>0.81899999999999995</v>
      </c>
      <c r="C1081" s="27" t="s">
        <v>1872</v>
      </c>
      <c r="D1081" s="17" t="s">
        <v>1327</v>
      </c>
    </row>
    <row r="1082" spans="1:4" x14ac:dyDescent="0.25">
      <c r="A1082" s="27" t="s">
        <v>2618</v>
      </c>
      <c r="B1082" s="17">
        <v>0.83679999999999999</v>
      </c>
      <c r="C1082" s="27" t="s">
        <v>1873</v>
      </c>
      <c r="D1082" s="17" t="s">
        <v>1340</v>
      </c>
    </row>
    <row r="1083" spans="1:4" x14ac:dyDescent="0.25">
      <c r="A1083" s="27" t="s">
        <v>2085</v>
      </c>
      <c r="B1083" s="17">
        <v>0.74039999999999995</v>
      </c>
      <c r="C1083" s="27" t="s">
        <v>1873</v>
      </c>
      <c r="D1083" s="17" t="s">
        <v>1328</v>
      </c>
    </row>
    <row r="1084" spans="1:4" x14ac:dyDescent="0.25">
      <c r="A1084" s="27" t="s">
        <v>3524</v>
      </c>
      <c r="B1084" s="17">
        <v>0.81310000000000004</v>
      </c>
      <c r="C1084" s="27" t="s">
        <v>1900</v>
      </c>
      <c r="D1084" s="17" t="s">
        <v>1359</v>
      </c>
    </row>
    <row r="1085" spans="1:4" x14ac:dyDescent="0.25">
      <c r="A1085" s="27" t="s">
        <v>1968</v>
      </c>
      <c r="B1085" s="17">
        <v>1.2889999999999999</v>
      </c>
      <c r="C1085" s="17" t="s">
        <v>1873</v>
      </c>
      <c r="D1085" s="17" t="s">
        <v>1324</v>
      </c>
    </row>
    <row r="1086" spans="1:4" x14ac:dyDescent="0.25">
      <c r="A1086" s="17" t="s">
        <v>412</v>
      </c>
      <c r="B1086" s="17">
        <v>1.0629</v>
      </c>
      <c r="C1086" s="17" t="s">
        <v>3843</v>
      </c>
      <c r="D1086" s="17" t="s">
        <v>1</v>
      </c>
    </row>
    <row r="1087" spans="1:4" x14ac:dyDescent="0.25">
      <c r="A1087" s="17" t="s">
        <v>413</v>
      </c>
      <c r="B1087" s="17">
        <v>0.8841</v>
      </c>
      <c r="C1087" s="17" t="s">
        <v>3843</v>
      </c>
      <c r="D1087" s="17" t="s">
        <v>1</v>
      </c>
    </row>
    <row r="1088" spans="1:4" x14ac:dyDescent="0.25">
      <c r="A1088" s="17" t="s">
        <v>414</v>
      </c>
      <c r="B1088" s="17">
        <v>0.81010000000000004</v>
      </c>
      <c r="C1088" s="17" t="s">
        <v>3843</v>
      </c>
      <c r="D1088" s="17" t="s">
        <v>1</v>
      </c>
    </row>
    <row r="1089" spans="1:4" x14ac:dyDescent="0.25">
      <c r="A1089" s="27" t="s">
        <v>2619</v>
      </c>
      <c r="B1089" s="17">
        <v>0.83679999999999999</v>
      </c>
      <c r="C1089" s="27" t="s">
        <v>1873</v>
      </c>
      <c r="D1089" s="17" t="s">
        <v>1340</v>
      </c>
    </row>
    <row r="1090" spans="1:4" x14ac:dyDescent="0.25">
      <c r="A1090" s="17" t="s">
        <v>415</v>
      </c>
      <c r="B1090" s="17">
        <v>0.9224</v>
      </c>
      <c r="C1090" s="17" t="s">
        <v>3843</v>
      </c>
      <c r="D1090" s="17" t="s">
        <v>1</v>
      </c>
    </row>
    <row r="1091" spans="1:4" x14ac:dyDescent="0.25">
      <c r="A1091" s="27" t="s">
        <v>3133</v>
      </c>
      <c r="B1091" s="17">
        <v>0.85040000000000004</v>
      </c>
      <c r="C1091" s="27" t="s">
        <v>1900</v>
      </c>
      <c r="D1091" s="17" t="s">
        <v>1351</v>
      </c>
    </row>
    <row r="1092" spans="1:4" x14ac:dyDescent="0.25">
      <c r="A1092" s="17" t="s">
        <v>416</v>
      </c>
      <c r="B1092" s="17">
        <v>0.87760000000000005</v>
      </c>
      <c r="C1092" s="17" t="s">
        <v>3843</v>
      </c>
      <c r="D1092" s="17" t="s">
        <v>1</v>
      </c>
    </row>
    <row r="1093" spans="1:4" x14ac:dyDescent="0.25">
      <c r="A1093" s="27" t="s">
        <v>3525</v>
      </c>
      <c r="B1093" s="17">
        <v>0.81310000000000004</v>
      </c>
      <c r="C1093" s="27" t="s">
        <v>1872</v>
      </c>
      <c r="D1093" s="17" t="s">
        <v>1359</v>
      </c>
    </row>
    <row r="1094" spans="1:4" x14ac:dyDescent="0.25">
      <c r="A1094" s="17" t="s">
        <v>417</v>
      </c>
      <c r="B1094" s="17">
        <v>0.92279999999999995</v>
      </c>
      <c r="C1094" s="17" t="s">
        <v>3843</v>
      </c>
      <c r="D1094" s="17" t="s">
        <v>1</v>
      </c>
    </row>
    <row r="1095" spans="1:4" x14ac:dyDescent="0.25">
      <c r="A1095" s="27" t="s">
        <v>2672</v>
      </c>
      <c r="B1095" s="17">
        <v>0.90449999999999997</v>
      </c>
      <c r="C1095" s="27" t="s">
        <v>1873</v>
      </c>
      <c r="D1095" s="17" t="s">
        <v>1341</v>
      </c>
    </row>
    <row r="1096" spans="1:4" x14ac:dyDescent="0.25">
      <c r="A1096" s="27" t="s">
        <v>2179</v>
      </c>
      <c r="B1096" s="17">
        <v>0.80089999999999995</v>
      </c>
      <c r="C1096" s="27" t="s">
        <v>1872</v>
      </c>
      <c r="D1096" s="17" t="s">
        <v>1331</v>
      </c>
    </row>
    <row r="1097" spans="1:4" x14ac:dyDescent="0.25">
      <c r="A1097" s="27" t="s">
        <v>2086</v>
      </c>
      <c r="B1097" s="17">
        <v>0.74039999999999995</v>
      </c>
      <c r="C1097" s="27" t="s">
        <v>1873</v>
      </c>
      <c r="D1097" s="17" t="s">
        <v>1328</v>
      </c>
    </row>
    <row r="1098" spans="1:4" x14ac:dyDescent="0.25">
      <c r="A1098" s="27" t="s">
        <v>3829</v>
      </c>
      <c r="B1098" s="17">
        <v>0.96020000000000005</v>
      </c>
      <c r="C1098" s="27" t="s">
        <v>1900</v>
      </c>
      <c r="D1098" s="17" t="s">
        <v>1367</v>
      </c>
    </row>
    <row r="1099" spans="1:4" x14ac:dyDescent="0.25">
      <c r="A1099" s="27" t="s">
        <v>2947</v>
      </c>
      <c r="B1099" s="17">
        <v>0.89339999999999997</v>
      </c>
      <c r="C1099" s="27" t="s">
        <v>1900</v>
      </c>
      <c r="D1099" s="17" t="s">
        <v>1345</v>
      </c>
    </row>
    <row r="1100" spans="1:4" x14ac:dyDescent="0.25">
      <c r="A1100" s="27" t="s">
        <v>2410</v>
      </c>
      <c r="B1100" s="17">
        <v>0.76670000000000005</v>
      </c>
      <c r="C1100" s="27" t="s">
        <v>1900</v>
      </c>
      <c r="D1100" s="17" t="s">
        <v>1335</v>
      </c>
    </row>
    <row r="1101" spans="1:4" x14ac:dyDescent="0.25">
      <c r="A1101" s="27" t="s">
        <v>2087</v>
      </c>
      <c r="B1101" s="17">
        <v>0.74039999999999995</v>
      </c>
      <c r="C1101" s="27" t="s">
        <v>1873</v>
      </c>
      <c r="D1101" s="17" t="s">
        <v>1328</v>
      </c>
    </row>
    <row r="1102" spans="1:4" x14ac:dyDescent="0.25">
      <c r="A1102" s="17" t="s">
        <v>418</v>
      </c>
      <c r="B1102" s="17">
        <v>0.89</v>
      </c>
      <c r="C1102" s="17" t="s">
        <v>3843</v>
      </c>
      <c r="D1102" s="17" t="s">
        <v>1</v>
      </c>
    </row>
    <row r="1103" spans="1:4" x14ac:dyDescent="0.25">
      <c r="A1103" s="27" t="s">
        <v>3012</v>
      </c>
      <c r="B1103" s="17">
        <v>1.0057</v>
      </c>
      <c r="C1103" s="27" t="s">
        <v>1873</v>
      </c>
      <c r="D1103" s="17" t="s">
        <v>1347</v>
      </c>
    </row>
    <row r="1104" spans="1:4" x14ac:dyDescent="0.25">
      <c r="A1104" s="27" t="s">
        <v>1903</v>
      </c>
      <c r="B1104" s="17">
        <v>0.91690000000000005</v>
      </c>
      <c r="C1104" s="17" t="s">
        <v>1873</v>
      </c>
      <c r="D1104" s="17" t="s">
        <v>1322</v>
      </c>
    </row>
    <row r="1105" spans="1:4" x14ac:dyDescent="0.25">
      <c r="A1105" s="27" t="s">
        <v>2411</v>
      </c>
      <c r="B1105" s="17">
        <v>0.76670000000000005</v>
      </c>
      <c r="C1105" s="27" t="s">
        <v>1872</v>
      </c>
      <c r="D1105" s="17" t="s">
        <v>1335</v>
      </c>
    </row>
    <row r="1106" spans="1:4" x14ac:dyDescent="0.25">
      <c r="A1106" s="27" t="s">
        <v>3082</v>
      </c>
      <c r="B1106" s="17">
        <v>0.77980000000000005</v>
      </c>
      <c r="C1106" s="27" t="s">
        <v>1873</v>
      </c>
      <c r="D1106" s="17" t="s">
        <v>1350</v>
      </c>
    </row>
    <row r="1107" spans="1:4" x14ac:dyDescent="0.25">
      <c r="A1107" s="17" t="s">
        <v>419</v>
      </c>
      <c r="B1107" s="17">
        <v>0.71689999999999998</v>
      </c>
      <c r="C1107" s="17" t="s">
        <v>3843</v>
      </c>
      <c r="D1107" s="17" t="s">
        <v>1</v>
      </c>
    </row>
    <row r="1108" spans="1:4" x14ac:dyDescent="0.25">
      <c r="A1108" s="27" t="s">
        <v>1999</v>
      </c>
      <c r="B1108" s="17">
        <v>1.0081</v>
      </c>
      <c r="C1108" s="27" t="s">
        <v>1873</v>
      </c>
      <c r="D1108" s="17" t="s">
        <v>1325</v>
      </c>
    </row>
    <row r="1109" spans="1:4" x14ac:dyDescent="0.25">
      <c r="A1109" s="27" t="s">
        <v>3647</v>
      </c>
      <c r="B1109" s="17">
        <v>0.88959999999999995</v>
      </c>
      <c r="C1109" s="27" t="s">
        <v>1900</v>
      </c>
      <c r="D1109" s="17" t="s">
        <v>1360</v>
      </c>
    </row>
    <row r="1110" spans="1:4" x14ac:dyDescent="0.25">
      <c r="A1110" s="17" t="s">
        <v>420</v>
      </c>
      <c r="B1110" s="17">
        <v>0.80289999999999995</v>
      </c>
      <c r="C1110" s="17" t="s">
        <v>3843</v>
      </c>
      <c r="D1110" s="17" t="s">
        <v>1</v>
      </c>
    </row>
    <row r="1111" spans="1:4" x14ac:dyDescent="0.25">
      <c r="A1111" s="17" t="s">
        <v>421</v>
      </c>
      <c r="B1111" s="17">
        <v>0.97529999999999994</v>
      </c>
      <c r="C1111" s="17" t="s">
        <v>3843</v>
      </c>
      <c r="D1111" s="17" t="s">
        <v>1</v>
      </c>
    </row>
    <row r="1112" spans="1:4" x14ac:dyDescent="0.25">
      <c r="A1112" s="27" t="s">
        <v>2620</v>
      </c>
      <c r="B1112" s="17">
        <v>0.83679999999999999</v>
      </c>
      <c r="C1112" s="27" t="s">
        <v>1873</v>
      </c>
      <c r="D1112" s="17" t="s">
        <v>1340</v>
      </c>
    </row>
    <row r="1113" spans="1:4" x14ac:dyDescent="0.25">
      <c r="A1113" s="27" t="s">
        <v>2880</v>
      </c>
      <c r="B1113" s="17">
        <v>0.86919999999999997</v>
      </c>
      <c r="C1113" s="27" t="s">
        <v>1900</v>
      </c>
      <c r="D1113" s="17" t="s">
        <v>1344</v>
      </c>
    </row>
    <row r="1114" spans="1:4" x14ac:dyDescent="0.25">
      <c r="A1114" s="17" t="s">
        <v>422</v>
      </c>
      <c r="B1114" s="17">
        <v>0.80200000000000005</v>
      </c>
      <c r="C1114" s="17" t="s">
        <v>3843</v>
      </c>
      <c r="D1114" s="17" t="s">
        <v>1</v>
      </c>
    </row>
    <row r="1115" spans="1:4" x14ac:dyDescent="0.25">
      <c r="A1115" s="27" t="s">
        <v>2270</v>
      </c>
      <c r="B1115" s="17">
        <v>0.83189999999999997</v>
      </c>
      <c r="C1115" s="27" t="s">
        <v>1873</v>
      </c>
      <c r="D1115" s="17" t="s">
        <v>1333</v>
      </c>
    </row>
    <row r="1116" spans="1:4" x14ac:dyDescent="0.25">
      <c r="A1116" s="27" t="s">
        <v>2412</v>
      </c>
      <c r="B1116" s="17">
        <v>0.76670000000000005</v>
      </c>
      <c r="C1116" s="27" t="s">
        <v>1873</v>
      </c>
      <c r="D1116" s="17" t="s">
        <v>1335</v>
      </c>
    </row>
    <row r="1117" spans="1:4" x14ac:dyDescent="0.25">
      <c r="A1117" s="17" t="s">
        <v>423</v>
      </c>
      <c r="B1117" s="17">
        <v>0.93320000000000003</v>
      </c>
      <c r="C1117" s="17" t="s">
        <v>3843</v>
      </c>
      <c r="D1117" s="17" t="s">
        <v>1</v>
      </c>
    </row>
    <row r="1118" spans="1:4" x14ac:dyDescent="0.25">
      <c r="A1118" s="27" t="s">
        <v>2673</v>
      </c>
      <c r="B1118" s="17">
        <v>0.90449999999999997</v>
      </c>
      <c r="C1118" s="27" t="s">
        <v>1873</v>
      </c>
      <c r="D1118" s="17" t="s">
        <v>1341</v>
      </c>
    </row>
    <row r="1119" spans="1:4" x14ac:dyDescent="0.25">
      <c r="A1119" s="27" t="s">
        <v>2948</v>
      </c>
      <c r="B1119" s="17">
        <v>0.89339999999999997</v>
      </c>
      <c r="C1119" s="27" t="s">
        <v>1900</v>
      </c>
      <c r="D1119" s="17" t="s">
        <v>1345</v>
      </c>
    </row>
    <row r="1120" spans="1:4" x14ac:dyDescent="0.25">
      <c r="A1120" s="27" t="s">
        <v>3022</v>
      </c>
      <c r="B1120" s="17">
        <v>0.87709999999999999</v>
      </c>
      <c r="C1120" s="27" t="s">
        <v>1873</v>
      </c>
      <c r="D1120" s="17" t="s">
        <v>1348</v>
      </c>
    </row>
    <row r="1121" spans="1:4" x14ac:dyDescent="0.25">
      <c r="A1121" s="27" t="s">
        <v>3134</v>
      </c>
      <c r="B1121" s="17">
        <v>0.85040000000000004</v>
      </c>
      <c r="C1121" s="27" t="s">
        <v>1900</v>
      </c>
      <c r="D1121" s="17" t="s">
        <v>1351</v>
      </c>
    </row>
    <row r="1122" spans="1:4" x14ac:dyDescent="0.25">
      <c r="A1122" s="27" t="s">
        <v>3235</v>
      </c>
      <c r="B1122" s="17">
        <v>0.77029999999999998</v>
      </c>
      <c r="C1122" s="27" t="s">
        <v>1900</v>
      </c>
      <c r="D1122" s="17" t="s">
        <v>1353</v>
      </c>
    </row>
    <row r="1123" spans="1:4" x14ac:dyDescent="0.25">
      <c r="A1123" s="27" t="s">
        <v>3281</v>
      </c>
      <c r="B1123" s="17">
        <v>1.0561</v>
      </c>
      <c r="C1123" s="27" t="s">
        <v>1900</v>
      </c>
      <c r="D1123" s="17" t="s">
        <v>1354</v>
      </c>
    </row>
    <row r="1124" spans="1:4" x14ac:dyDescent="0.25">
      <c r="A1124" s="27" t="s">
        <v>3381</v>
      </c>
      <c r="B1124" s="17">
        <v>0.78859999999999997</v>
      </c>
      <c r="C1124" s="27" t="s">
        <v>1873</v>
      </c>
      <c r="D1124" s="17" t="s">
        <v>1357</v>
      </c>
    </row>
    <row r="1125" spans="1:4" x14ac:dyDescent="0.25">
      <c r="A1125" s="27" t="s">
        <v>3728</v>
      </c>
      <c r="B1125" s="17">
        <v>1.0179</v>
      </c>
      <c r="C1125" s="27" t="s">
        <v>1873</v>
      </c>
      <c r="D1125" s="17" t="s">
        <v>1364</v>
      </c>
    </row>
    <row r="1126" spans="1:4" x14ac:dyDescent="0.25">
      <c r="A1126" s="27" t="s">
        <v>3747</v>
      </c>
      <c r="B1126" s="17">
        <v>0.73</v>
      </c>
      <c r="C1126" s="27" t="s">
        <v>1873</v>
      </c>
      <c r="D1126" s="17" t="s">
        <v>1365</v>
      </c>
    </row>
    <row r="1127" spans="1:4" x14ac:dyDescent="0.25">
      <c r="A1127" s="27" t="s">
        <v>3789</v>
      </c>
      <c r="B1127" s="17">
        <v>0.88319999999999999</v>
      </c>
      <c r="C1127" s="27" t="s">
        <v>1873</v>
      </c>
      <c r="D1127" s="17" t="s">
        <v>1366</v>
      </c>
    </row>
    <row r="1128" spans="1:4" x14ac:dyDescent="0.25">
      <c r="A1128" s="17" t="s">
        <v>424</v>
      </c>
      <c r="B1128" s="17">
        <v>0.85540000000000005</v>
      </c>
      <c r="C1128" s="17" t="s">
        <v>3843</v>
      </c>
      <c r="D1128" s="17" t="s">
        <v>1</v>
      </c>
    </row>
    <row r="1129" spans="1:4" x14ac:dyDescent="0.25">
      <c r="A1129" s="27" t="s">
        <v>3083</v>
      </c>
      <c r="B1129" s="17">
        <v>0.77980000000000005</v>
      </c>
      <c r="C1129" s="27" t="s">
        <v>1873</v>
      </c>
      <c r="D1129" s="17" t="s">
        <v>1350</v>
      </c>
    </row>
    <row r="1130" spans="1:4" x14ac:dyDescent="0.25">
      <c r="A1130" s="27" t="s">
        <v>2621</v>
      </c>
      <c r="B1130" s="17">
        <v>0.83679999999999999</v>
      </c>
      <c r="C1130" s="27" t="s">
        <v>1873</v>
      </c>
      <c r="D1130" s="17" t="s">
        <v>1340</v>
      </c>
    </row>
    <row r="1131" spans="1:4" x14ac:dyDescent="0.25">
      <c r="A1131" s="27" t="s">
        <v>2494</v>
      </c>
      <c r="B1131" s="17">
        <v>0.79810000000000003</v>
      </c>
      <c r="C1131" s="27" t="s">
        <v>1873</v>
      </c>
      <c r="D1131" s="17" t="s">
        <v>1336</v>
      </c>
    </row>
    <row r="1132" spans="1:4" x14ac:dyDescent="0.25">
      <c r="A1132" s="27" t="s">
        <v>2413</v>
      </c>
      <c r="B1132" s="17">
        <v>0.76670000000000005</v>
      </c>
      <c r="C1132" s="27" t="s">
        <v>1873</v>
      </c>
      <c r="D1132" s="17" t="s">
        <v>1335</v>
      </c>
    </row>
    <row r="1133" spans="1:4" x14ac:dyDescent="0.25">
      <c r="A1133" s="27" t="s">
        <v>3526</v>
      </c>
      <c r="B1133" s="17">
        <v>0.81310000000000004</v>
      </c>
      <c r="C1133" s="27" t="s">
        <v>1872</v>
      </c>
      <c r="D1133" s="17" t="s">
        <v>1359</v>
      </c>
    </row>
    <row r="1134" spans="1:4" x14ac:dyDescent="0.25">
      <c r="A1134" s="27" t="s">
        <v>3729</v>
      </c>
      <c r="B1134" s="17">
        <v>1.0179</v>
      </c>
      <c r="C1134" s="27" t="s">
        <v>1873</v>
      </c>
      <c r="D1134" s="17" t="s">
        <v>1364</v>
      </c>
    </row>
    <row r="1135" spans="1:4" x14ac:dyDescent="0.25">
      <c r="A1135" s="27" t="s">
        <v>2495</v>
      </c>
      <c r="B1135" s="17">
        <v>0.79810000000000003</v>
      </c>
      <c r="C1135" s="27" t="s">
        <v>1872</v>
      </c>
      <c r="D1135" s="17" t="s">
        <v>1336</v>
      </c>
    </row>
    <row r="1136" spans="1:4" x14ac:dyDescent="0.25">
      <c r="A1136" s="17" t="s">
        <v>425</v>
      </c>
      <c r="B1136" s="17">
        <v>0.89729999999999999</v>
      </c>
      <c r="C1136" s="17" t="s">
        <v>3843</v>
      </c>
      <c r="D1136" s="17" t="s">
        <v>1</v>
      </c>
    </row>
    <row r="1137" spans="1:4" x14ac:dyDescent="0.25">
      <c r="A1137" s="27" t="s">
        <v>3682</v>
      </c>
      <c r="B1137" s="17">
        <v>0.76690000000000003</v>
      </c>
      <c r="C1137" s="28" t="s">
        <v>1872</v>
      </c>
      <c r="D1137" s="17" t="s">
        <v>1363</v>
      </c>
    </row>
    <row r="1138" spans="1:4" x14ac:dyDescent="0.25">
      <c r="A1138" s="27" t="s">
        <v>2414</v>
      </c>
      <c r="B1138" s="17">
        <v>0.76670000000000005</v>
      </c>
      <c r="C1138" s="27" t="s">
        <v>1900</v>
      </c>
      <c r="D1138" s="17" t="s">
        <v>1335</v>
      </c>
    </row>
    <row r="1139" spans="1:4" x14ac:dyDescent="0.25">
      <c r="A1139" s="27" t="s">
        <v>2949</v>
      </c>
      <c r="B1139" s="17">
        <v>0.89339999999999997</v>
      </c>
      <c r="C1139" s="27" t="s">
        <v>1900</v>
      </c>
      <c r="D1139" s="17" t="s">
        <v>1345</v>
      </c>
    </row>
    <row r="1140" spans="1:4" x14ac:dyDescent="0.25">
      <c r="A1140" s="27" t="s">
        <v>2496</v>
      </c>
      <c r="B1140" s="17">
        <v>0.79810000000000003</v>
      </c>
      <c r="C1140" s="27" t="s">
        <v>1872</v>
      </c>
      <c r="D1140" s="17" t="s">
        <v>1336</v>
      </c>
    </row>
    <row r="1141" spans="1:4" x14ac:dyDescent="0.25">
      <c r="A1141" s="17" t="s">
        <v>426</v>
      </c>
      <c r="B1141" s="17">
        <v>1.0572999999999999</v>
      </c>
      <c r="C1141" s="17" t="s">
        <v>3843</v>
      </c>
      <c r="D1141" s="17" t="s">
        <v>1</v>
      </c>
    </row>
    <row r="1142" spans="1:4" x14ac:dyDescent="0.25">
      <c r="A1142" s="27" t="s">
        <v>3790</v>
      </c>
      <c r="B1142" s="17">
        <v>0.88319999999999999</v>
      </c>
      <c r="C1142" s="27" t="s">
        <v>1873</v>
      </c>
      <c r="D1142" s="17" t="s">
        <v>1366</v>
      </c>
    </row>
    <row r="1143" spans="1:4" x14ac:dyDescent="0.25">
      <c r="A1143" s="27" t="s">
        <v>3748</v>
      </c>
      <c r="B1143" s="17">
        <v>0.73</v>
      </c>
      <c r="C1143" s="27" t="s">
        <v>1872</v>
      </c>
      <c r="D1143" s="17" t="s">
        <v>1365</v>
      </c>
    </row>
    <row r="1144" spans="1:4" x14ac:dyDescent="0.25">
      <c r="A1144" s="27" t="s">
        <v>1855</v>
      </c>
      <c r="B1144" s="17">
        <v>0.66420000000000001</v>
      </c>
      <c r="C1144" s="17" t="s">
        <v>1872</v>
      </c>
      <c r="D1144" s="17" t="s">
        <v>1320</v>
      </c>
    </row>
    <row r="1145" spans="1:4" x14ac:dyDescent="0.25">
      <c r="A1145" s="27" t="s">
        <v>1927</v>
      </c>
      <c r="B1145" s="17">
        <v>0.7278</v>
      </c>
      <c r="C1145" s="17" t="s">
        <v>1873</v>
      </c>
      <c r="D1145" s="17" t="s">
        <v>1323</v>
      </c>
    </row>
    <row r="1146" spans="1:4" x14ac:dyDescent="0.25">
      <c r="A1146" s="27" t="s">
        <v>2088</v>
      </c>
      <c r="B1146" s="17">
        <v>0.74039999999999995</v>
      </c>
      <c r="C1146" s="27" t="s">
        <v>1873</v>
      </c>
      <c r="D1146" s="17" t="s">
        <v>1328</v>
      </c>
    </row>
    <row r="1147" spans="1:4" x14ac:dyDescent="0.25">
      <c r="A1147" s="27" t="s">
        <v>2213</v>
      </c>
      <c r="B1147" s="17">
        <v>0.82420000000000004</v>
      </c>
      <c r="C1147" s="27" t="s">
        <v>1873</v>
      </c>
      <c r="D1147" s="17" t="s">
        <v>1332</v>
      </c>
    </row>
    <row r="1148" spans="1:4" x14ac:dyDescent="0.25">
      <c r="A1148" s="27" t="s">
        <v>2271</v>
      </c>
      <c r="B1148" s="17">
        <v>0.83189999999999997</v>
      </c>
      <c r="C1148" s="27" t="s">
        <v>1873</v>
      </c>
      <c r="D1148" s="17" t="s">
        <v>1333</v>
      </c>
    </row>
    <row r="1149" spans="1:4" x14ac:dyDescent="0.25">
      <c r="A1149" s="27" t="s">
        <v>2335</v>
      </c>
      <c r="B1149" s="17">
        <v>0.84019999999999995</v>
      </c>
      <c r="C1149" s="27" t="s">
        <v>1873</v>
      </c>
      <c r="D1149" s="17" t="s">
        <v>1334</v>
      </c>
    </row>
    <row r="1150" spans="1:4" x14ac:dyDescent="0.25">
      <c r="A1150" s="27" t="s">
        <v>2734</v>
      </c>
      <c r="B1150" s="17">
        <v>0.74970000000000003</v>
      </c>
      <c r="C1150" s="27" t="s">
        <v>1872</v>
      </c>
      <c r="D1150" s="17" t="s">
        <v>1342</v>
      </c>
    </row>
    <row r="1151" spans="1:4" x14ac:dyDescent="0.25">
      <c r="A1151" s="17" t="s">
        <v>427</v>
      </c>
      <c r="B1151" s="17">
        <v>0.79339999999999999</v>
      </c>
      <c r="C1151" s="17" t="s">
        <v>3843</v>
      </c>
      <c r="D1151" s="17" t="s">
        <v>1</v>
      </c>
    </row>
    <row r="1152" spans="1:4" x14ac:dyDescent="0.25">
      <c r="A1152" s="27" t="s">
        <v>3054</v>
      </c>
      <c r="B1152" s="17">
        <v>0.8448</v>
      </c>
      <c r="C1152" s="27" t="s">
        <v>1873</v>
      </c>
      <c r="D1152" s="17" t="s">
        <v>1349</v>
      </c>
    </row>
    <row r="1153" spans="1:4" x14ac:dyDescent="0.25">
      <c r="A1153" s="27" t="s">
        <v>3084</v>
      </c>
      <c r="B1153" s="17">
        <v>0.77980000000000005</v>
      </c>
      <c r="C1153" s="27" t="s">
        <v>1873</v>
      </c>
      <c r="D1153" s="17" t="s">
        <v>1350</v>
      </c>
    </row>
    <row r="1154" spans="1:4" x14ac:dyDescent="0.25">
      <c r="A1154" s="17" t="s">
        <v>428</v>
      </c>
      <c r="B1154" s="17">
        <v>0.93779999999999997</v>
      </c>
      <c r="C1154" s="17" t="s">
        <v>3843</v>
      </c>
      <c r="D1154" s="17" t="s">
        <v>1</v>
      </c>
    </row>
    <row r="1155" spans="1:4" x14ac:dyDescent="0.25">
      <c r="A1155" s="27" t="s">
        <v>3307</v>
      </c>
      <c r="B1155" s="17">
        <v>0.7984</v>
      </c>
      <c r="C1155" s="27" t="s">
        <v>1873</v>
      </c>
      <c r="D1155" s="17" t="s">
        <v>1355</v>
      </c>
    </row>
    <row r="1156" spans="1:4" x14ac:dyDescent="0.25">
      <c r="A1156" s="27" t="s">
        <v>3432</v>
      </c>
      <c r="B1156" s="17">
        <v>0.70760000000000001</v>
      </c>
      <c r="C1156" s="27" t="s">
        <v>1873</v>
      </c>
      <c r="D1156" s="17" t="s">
        <v>1358</v>
      </c>
    </row>
    <row r="1157" spans="1:4" x14ac:dyDescent="0.25">
      <c r="A1157" s="17" t="s">
        <v>429</v>
      </c>
      <c r="B1157" s="17">
        <v>0.95020000000000004</v>
      </c>
      <c r="C1157" s="17" t="s">
        <v>3843</v>
      </c>
      <c r="D1157" s="17" t="s">
        <v>1</v>
      </c>
    </row>
    <row r="1158" spans="1:4" x14ac:dyDescent="0.25">
      <c r="A1158" s="27" t="s">
        <v>1904</v>
      </c>
      <c r="B1158" s="17">
        <v>0.91690000000000005</v>
      </c>
      <c r="C1158" s="17" t="s">
        <v>1900</v>
      </c>
      <c r="D1158" s="17" t="s">
        <v>1322</v>
      </c>
    </row>
    <row r="1159" spans="1:4" x14ac:dyDescent="0.25">
      <c r="A1159" s="27" t="s">
        <v>3683</v>
      </c>
      <c r="B1159" s="17">
        <v>0.76690000000000003</v>
      </c>
      <c r="C1159" s="28" t="s">
        <v>1872</v>
      </c>
      <c r="D1159" s="17" t="s">
        <v>1363</v>
      </c>
    </row>
    <row r="1160" spans="1:4" x14ac:dyDescent="0.25">
      <c r="A1160" s="17" t="s">
        <v>430</v>
      </c>
      <c r="B1160" s="17">
        <v>0.84319999999999995</v>
      </c>
      <c r="C1160" s="17" t="s">
        <v>3843</v>
      </c>
      <c r="D1160" s="17" t="s">
        <v>1</v>
      </c>
    </row>
    <row r="1161" spans="1:4" x14ac:dyDescent="0.25">
      <c r="A1161" s="17" t="s">
        <v>431</v>
      </c>
      <c r="B1161" s="17">
        <v>0.88870000000000005</v>
      </c>
      <c r="C1161" s="17" t="s">
        <v>3843</v>
      </c>
      <c r="D1161" s="17" t="s">
        <v>1</v>
      </c>
    </row>
    <row r="1162" spans="1:4" x14ac:dyDescent="0.25">
      <c r="A1162" s="27" t="s">
        <v>2415</v>
      </c>
      <c r="B1162" s="17">
        <v>0.76670000000000005</v>
      </c>
      <c r="C1162" s="27" t="s">
        <v>1872</v>
      </c>
      <c r="D1162" s="17" t="s">
        <v>1335</v>
      </c>
    </row>
    <row r="1163" spans="1:4" x14ac:dyDescent="0.25">
      <c r="A1163" s="27" t="s">
        <v>3348</v>
      </c>
      <c r="B1163" s="17">
        <v>0.83050000000000002</v>
      </c>
      <c r="C1163" s="28" t="s">
        <v>1872</v>
      </c>
      <c r="D1163" s="17" t="s">
        <v>1356</v>
      </c>
    </row>
    <row r="1164" spans="1:4" x14ac:dyDescent="0.25">
      <c r="A1164" s="27" t="s">
        <v>3236</v>
      </c>
      <c r="B1164" s="17">
        <v>0.77029999999999998</v>
      </c>
      <c r="C1164" s="27" t="s">
        <v>1872</v>
      </c>
      <c r="D1164" s="17" t="s">
        <v>1353</v>
      </c>
    </row>
    <row r="1165" spans="1:4" x14ac:dyDescent="0.25">
      <c r="A1165" s="17" t="s">
        <v>432</v>
      </c>
      <c r="B1165" s="17">
        <v>0.81059999999999999</v>
      </c>
      <c r="C1165" s="17" t="s">
        <v>3843</v>
      </c>
      <c r="D1165" s="17" t="s">
        <v>1</v>
      </c>
    </row>
    <row r="1166" spans="1:4" x14ac:dyDescent="0.25">
      <c r="A1166" s="27" t="s">
        <v>3382</v>
      </c>
      <c r="B1166" s="17">
        <v>0.78859999999999997</v>
      </c>
      <c r="C1166" s="27" t="s">
        <v>1900</v>
      </c>
      <c r="D1166" s="17" t="s">
        <v>1357</v>
      </c>
    </row>
    <row r="1167" spans="1:4" x14ac:dyDescent="0.25">
      <c r="A1167" s="27" t="s">
        <v>2735</v>
      </c>
      <c r="B1167" s="17">
        <v>0.74970000000000003</v>
      </c>
      <c r="C1167" s="27" t="s">
        <v>1872</v>
      </c>
      <c r="D1167" s="17" t="s">
        <v>1342</v>
      </c>
    </row>
    <row r="1168" spans="1:4" x14ac:dyDescent="0.25">
      <c r="A1168" s="27" t="s">
        <v>3135</v>
      </c>
      <c r="B1168" s="17">
        <v>0.85040000000000004</v>
      </c>
      <c r="C1168" s="27" t="s">
        <v>1900</v>
      </c>
      <c r="D1168" s="17" t="s">
        <v>1351</v>
      </c>
    </row>
    <row r="1169" spans="1:4" x14ac:dyDescent="0.25">
      <c r="A1169" s="27" t="s">
        <v>3527</v>
      </c>
      <c r="B1169" s="17">
        <v>0.81310000000000004</v>
      </c>
      <c r="C1169" s="27" t="s">
        <v>1872</v>
      </c>
      <c r="D1169" s="17" t="s">
        <v>1359</v>
      </c>
    </row>
    <row r="1170" spans="1:4" x14ac:dyDescent="0.25">
      <c r="A1170" s="17" t="s">
        <v>433</v>
      </c>
      <c r="B1170" s="17">
        <v>1.0405</v>
      </c>
      <c r="C1170" s="17" t="s">
        <v>3843</v>
      </c>
      <c r="D1170" s="17" t="s">
        <v>1</v>
      </c>
    </row>
    <row r="1171" spans="1:4" x14ac:dyDescent="0.25">
      <c r="A1171" s="17" t="s">
        <v>434</v>
      </c>
      <c r="B1171" s="17">
        <v>0.80700000000000005</v>
      </c>
      <c r="C1171" s="17" t="s">
        <v>3843</v>
      </c>
      <c r="D1171" s="17" t="s">
        <v>1</v>
      </c>
    </row>
    <row r="1172" spans="1:4" x14ac:dyDescent="0.25">
      <c r="A1172" s="27" t="s">
        <v>2805</v>
      </c>
      <c r="B1172" s="17">
        <v>0.78549999999999998</v>
      </c>
      <c r="C1172" s="27" t="s">
        <v>1873</v>
      </c>
      <c r="D1172" s="17" t="s">
        <v>1343</v>
      </c>
    </row>
    <row r="1173" spans="1:4" x14ac:dyDescent="0.25">
      <c r="A1173" s="27" t="s">
        <v>3433</v>
      </c>
      <c r="B1173" s="17">
        <v>0.70760000000000001</v>
      </c>
      <c r="C1173" s="27" t="s">
        <v>1872</v>
      </c>
      <c r="D1173" s="17" t="s">
        <v>1358</v>
      </c>
    </row>
    <row r="1174" spans="1:4" x14ac:dyDescent="0.25">
      <c r="A1174" s="27" t="s">
        <v>3023</v>
      </c>
      <c r="B1174" s="17">
        <v>0.87709999999999999</v>
      </c>
      <c r="C1174" s="27" t="s">
        <v>1900</v>
      </c>
      <c r="D1174" s="17" t="s">
        <v>1348</v>
      </c>
    </row>
    <row r="1175" spans="1:4" x14ac:dyDescent="0.25">
      <c r="A1175" s="17" t="s">
        <v>435</v>
      </c>
      <c r="B1175" s="17">
        <v>0.84319999999999995</v>
      </c>
      <c r="C1175" s="17" t="s">
        <v>3843</v>
      </c>
      <c r="D1175" s="17" t="s">
        <v>1</v>
      </c>
    </row>
    <row r="1176" spans="1:4" x14ac:dyDescent="0.25">
      <c r="A1176" s="17" t="s">
        <v>436</v>
      </c>
      <c r="B1176" s="17">
        <v>0.38900000000000001</v>
      </c>
      <c r="C1176" s="17" t="s">
        <v>3843</v>
      </c>
      <c r="D1176" s="17" t="s">
        <v>1</v>
      </c>
    </row>
    <row r="1177" spans="1:4" x14ac:dyDescent="0.25">
      <c r="A1177" s="17" t="s">
        <v>437</v>
      </c>
      <c r="B1177" s="17">
        <v>0.37519999999999998</v>
      </c>
      <c r="C1177" s="17" t="s">
        <v>3843</v>
      </c>
      <c r="D1177" s="17" t="s">
        <v>1</v>
      </c>
    </row>
    <row r="1178" spans="1:4" x14ac:dyDescent="0.25">
      <c r="A1178" s="17" t="s">
        <v>438</v>
      </c>
      <c r="B1178" s="17">
        <v>0.38900000000000001</v>
      </c>
      <c r="C1178" s="17" t="s">
        <v>3843</v>
      </c>
      <c r="D1178" s="17" t="s">
        <v>1</v>
      </c>
    </row>
    <row r="1179" spans="1:4" x14ac:dyDescent="0.25">
      <c r="A1179" s="17" t="s">
        <v>1217</v>
      </c>
      <c r="B1179" s="17">
        <v>0.41860000000000003</v>
      </c>
      <c r="C1179" s="17" t="s">
        <v>3843</v>
      </c>
      <c r="D1179" s="17" t="s">
        <v>1</v>
      </c>
    </row>
    <row r="1180" spans="1:4" x14ac:dyDescent="0.25">
      <c r="A1180" s="27" t="s">
        <v>3181</v>
      </c>
      <c r="B1180" s="17">
        <v>0.81040000000000001</v>
      </c>
      <c r="C1180" s="27" t="s">
        <v>1873</v>
      </c>
      <c r="D1180" s="17" t="s">
        <v>1352</v>
      </c>
    </row>
    <row r="1181" spans="1:4" x14ac:dyDescent="0.25">
      <c r="A1181" s="17" t="s">
        <v>439</v>
      </c>
      <c r="B1181" s="17">
        <v>0.8952</v>
      </c>
      <c r="C1181" s="17" t="s">
        <v>3843</v>
      </c>
      <c r="D1181" s="17" t="s">
        <v>1</v>
      </c>
    </row>
    <row r="1182" spans="1:4" x14ac:dyDescent="0.25">
      <c r="A1182" s="17" t="s">
        <v>440</v>
      </c>
      <c r="B1182" s="17">
        <v>0.81079999999999997</v>
      </c>
      <c r="C1182" s="17" t="s">
        <v>3843</v>
      </c>
      <c r="D1182" s="17" t="s">
        <v>1</v>
      </c>
    </row>
    <row r="1183" spans="1:4" x14ac:dyDescent="0.25">
      <c r="A1183" s="27" t="s">
        <v>2000</v>
      </c>
      <c r="B1183" s="17">
        <v>1.0081</v>
      </c>
      <c r="C1183" s="27" t="s">
        <v>1900</v>
      </c>
      <c r="D1183" s="17" t="s">
        <v>1325</v>
      </c>
    </row>
    <row r="1184" spans="1:4" x14ac:dyDescent="0.25">
      <c r="A1184" s="17" t="s">
        <v>1218</v>
      </c>
      <c r="B1184" s="17">
        <v>0.41860000000000003</v>
      </c>
      <c r="C1184" s="17" t="s">
        <v>3843</v>
      </c>
      <c r="D1184" s="17" t="s">
        <v>1</v>
      </c>
    </row>
    <row r="1185" spans="1:4" x14ac:dyDescent="0.25">
      <c r="A1185" s="17" t="s">
        <v>441</v>
      </c>
      <c r="B1185" s="17">
        <v>0.92169999999999996</v>
      </c>
      <c r="C1185" s="17" t="s">
        <v>3843</v>
      </c>
      <c r="D1185" s="17" t="s">
        <v>1</v>
      </c>
    </row>
    <row r="1186" spans="1:4" x14ac:dyDescent="0.25">
      <c r="A1186" s="17" t="s">
        <v>442</v>
      </c>
      <c r="B1186" s="17">
        <v>0.93710000000000004</v>
      </c>
      <c r="C1186" s="17" t="s">
        <v>3843</v>
      </c>
      <c r="D1186" s="17" t="s">
        <v>1</v>
      </c>
    </row>
    <row r="1187" spans="1:4" x14ac:dyDescent="0.25">
      <c r="A1187" s="27" t="s">
        <v>3383</v>
      </c>
      <c r="B1187" s="17">
        <v>0.78859999999999997</v>
      </c>
      <c r="C1187" s="27" t="s">
        <v>1900</v>
      </c>
      <c r="D1187" s="17" t="s">
        <v>1357</v>
      </c>
    </row>
    <row r="1188" spans="1:4" x14ac:dyDescent="0.25">
      <c r="A1188" s="27" t="s">
        <v>2089</v>
      </c>
      <c r="B1188" s="17">
        <v>0.74039999999999995</v>
      </c>
      <c r="C1188" s="27" t="s">
        <v>1873</v>
      </c>
      <c r="D1188" s="17" t="s">
        <v>1328</v>
      </c>
    </row>
    <row r="1189" spans="1:4" x14ac:dyDescent="0.25">
      <c r="A1189" s="27" t="s">
        <v>1880</v>
      </c>
      <c r="B1189" s="17">
        <v>1.2687999999999999</v>
      </c>
      <c r="C1189" s="17" t="s">
        <v>1900</v>
      </c>
      <c r="D1189" s="17" t="s">
        <v>1321</v>
      </c>
    </row>
    <row r="1190" spans="1:4" x14ac:dyDescent="0.25">
      <c r="A1190" s="17" t="s">
        <v>443</v>
      </c>
      <c r="B1190" s="17">
        <v>0.77300000000000002</v>
      </c>
      <c r="C1190" s="17" t="s">
        <v>3843</v>
      </c>
      <c r="D1190" s="17" t="s">
        <v>1</v>
      </c>
    </row>
    <row r="1191" spans="1:4" x14ac:dyDescent="0.25">
      <c r="A1191" s="27" t="s">
        <v>3528</v>
      </c>
      <c r="B1191" s="17">
        <v>0.81310000000000004</v>
      </c>
      <c r="C1191" s="27" t="s">
        <v>1872</v>
      </c>
      <c r="D1191" s="17" t="s">
        <v>1359</v>
      </c>
    </row>
    <row r="1192" spans="1:4" x14ac:dyDescent="0.25">
      <c r="A1192" s="27" t="s">
        <v>3085</v>
      </c>
      <c r="B1192" s="17">
        <v>0.77980000000000005</v>
      </c>
      <c r="C1192" s="27" t="s">
        <v>1873</v>
      </c>
      <c r="D1192" s="17" t="s">
        <v>1350</v>
      </c>
    </row>
    <row r="1193" spans="1:4" x14ac:dyDescent="0.25">
      <c r="A1193" s="27" t="s">
        <v>3684</v>
      </c>
      <c r="B1193" s="17">
        <v>0.76690000000000003</v>
      </c>
      <c r="C1193" s="27" t="s">
        <v>1873</v>
      </c>
      <c r="D1193" s="17" t="s">
        <v>1363</v>
      </c>
    </row>
    <row r="1194" spans="1:4" x14ac:dyDescent="0.25">
      <c r="A1194" s="17" t="s">
        <v>444</v>
      </c>
      <c r="B1194" s="17">
        <v>0.88160000000000005</v>
      </c>
      <c r="C1194" s="17" t="s">
        <v>3843</v>
      </c>
      <c r="D1194" s="17" t="s">
        <v>1</v>
      </c>
    </row>
    <row r="1195" spans="1:4" x14ac:dyDescent="0.25">
      <c r="A1195" s="17" t="s">
        <v>445</v>
      </c>
      <c r="B1195" s="17">
        <v>0.95809999999999995</v>
      </c>
      <c r="C1195" s="17" t="s">
        <v>3843</v>
      </c>
      <c r="D1195" s="17" t="s">
        <v>1</v>
      </c>
    </row>
    <row r="1196" spans="1:4" x14ac:dyDescent="0.25">
      <c r="A1196" s="27" t="s">
        <v>3529</v>
      </c>
      <c r="B1196" s="17">
        <v>0.81310000000000004</v>
      </c>
      <c r="C1196" s="27" t="s">
        <v>1872</v>
      </c>
      <c r="D1196" s="17" t="s">
        <v>1359</v>
      </c>
    </row>
    <row r="1197" spans="1:4" x14ac:dyDescent="0.25">
      <c r="A1197" s="17" t="s">
        <v>446</v>
      </c>
      <c r="B1197" s="17">
        <v>0.69740000000000002</v>
      </c>
      <c r="C1197" s="17" t="s">
        <v>3843</v>
      </c>
      <c r="D1197" s="17" t="s">
        <v>1</v>
      </c>
    </row>
    <row r="1198" spans="1:4" x14ac:dyDescent="0.25">
      <c r="A1198" s="27" t="s">
        <v>2039</v>
      </c>
      <c r="B1198" s="17">
        <v>0.81899999999999995</v>
      </c>
      <c r="C1198" s="27" t="s">
        <v>1872</v>
      </c>
      <c r="D1198" s="17" t="s">
        <v>1327</v>
      </c>
    </row>
    <row r="1199" spans="1:4" x14ac:dyDescent="0.25">
      <c r="A1199" s="27" t="s">
        <v>2214</v>
      </c>
      <c r="B1199" s="17">
        <v>0.82420000000000004</v>
      </c>
      <c r="C1199" s="27" t="s">
        <v>1873</v>
      </c>
      <c r="D1199" s="17" t="s">
        <v>1332</v>
      </c>
    </row>
    <row r="1200" spans="1:4" x14ac:dyDescent="0.25">
      <c r="A1200" s="17" t="s">
        <v>447</v>
      </c>
      <c r="B1200" s="17">
        <v>1.0105999999999999</v>
      </c>
      <c r="C1200" s="17" t="s">
        <v>3843</v>
      </c>
      <c r="D1200" s="17" t="s">
        <v>1</v>
      </c>
    </row>
    <row r="1201" spans="1:4" x14ac:dyDescent="0.25">
      <c r="A1201" s="27" t="s">
        <v>2336</v>
      </c>
      <c r="B1201" s="17">
        <v>0.84019999999999995</v>
      </c>
      <c r="C1201" s="27" t="s">
        <v>1873</v>
      </c>
      <c r="D1201" s="17" t="s">
        <v>1334</v>
      </c>
    </row>
    <row r="1202" spans="1:4" x14ac:dyDescent="0.25">
      <c r="A1202" s="27" t="s">
        <v>2416</v>
      </c>
      <c r="B1202" s="17">
        <v>0.76670000000000005</v>
      </c>
      <c r="C1202" s="27" t="s">
        <v>1900</v>
      </c>
      <c r="D1202" s="17" t="s">
        <v>1335</v>
      </c>
    </row>
    <row r="1203" spans="1:4" x14ac:dyDescent="0.25">
      <c r="A1203" s="17" t="s">
        <v>448</v>
      </c>
      <c r="B1203" s="17">
        <v>0.95809999999999995</v>
      </c>
      <c r="C1203" s="17" t="s">
        <v>3843</v>
      </c>
      <c r="D1203" s="17" t="s">
        <v>1</v>
      </c>
    </row>
    <row r="1204" spans="1:4" x14ac:dyDescent="0.25">
      <c r="A1204" s="27" t="s">
        <v>3055</v>
      </c>
      <c r="B1204" s="17">
        <v>0.8448</v>
      </c>
      <c r="C1204" s="27" t="s">
        <v>1900</v>
      </c>
      <c r="D1204" s="17" t="s">
        <v>1349</v>
      </c>
    </row>
    <row r="1205" spans="1:4" x14ac:dyDescent="0.25">
      <c r="A1205" s="17" t="s">
        <v>449</v>
      </c>
      <c r="B1205" s="17">
        <v>0.93320000000000003</v>
      </c>
      <c r="C1205" s="17" t="s">
        <v>3843</v>
      </c>
      <c r="D1205" s="17" t="s">
        <v>1</v>
      </c>
    </row>
    <row r="1206" spans="1:4" x14ac:dyDescent="0.25">
      <c r="A1206" s="17" t="s">
        <v>450</v>
      </c>
      <c r="B1206" s="17">
        <v>0.85250000000000004</v>
      </c>
      <c r="C1206" s="17" t="s">
        <v>3843</v>
      </c>
      <c r="D1206" s="17" t="s">
        <v>1</v>
      </c>
    </row>
    <row r="1207" spans="1:4" x14ac:dyDescent="0.25">
      <c r="A1207" s="27" t="s">
        <v>3530</v>
      </c>
      <c r="B1207" s="17">
        <v>0.81310000000000004</v>
      </c>
      <c r="C1207" s="27" t="s">
        <v>1872</v>
      </c>
      <c r="D1207" s="17" t="s">
        <v>1359</v>
      </c>
    </row>
    <row r="1208" spans="1:4" x14ac:dyDescent="0.25">
      <c r="A1208" s="27" t="s">
        <v>3384</v>
      </c>
      <c r="B1208" s="17">
        <v>0.78859999999999997</v>
      </c>
      <c r="C1208" s="27" t="s">
        <v>1873</v>
      </c>
      <c r="D1208" s="17" t="s">
        <v>1357</v>
      </c>
    </row>
    <row r="1209" spans="1:4" x14ac:dyDescent="0.25">
      <c r="A1209" s="17" t="s">
        <v>451</v>
      </c>
      <c r="B1209" s="17">
        <v>1.014</v>
      </c>
      <c r="C1209" s="17" t="s">
        <v>3843</v>
      </c>
      <c r="D1209" s="17" t="s">
        <v>1</v>
      </c>
    </row>
    <row r="1210" spans="1:4" x14ac:dyDescent="0.25">
      <c r="A1210" s="17" t="s">
        <v>452</v>
      </c>
      <c r="B1210" s="17">
        <v>1.014</v>
      </c>
      <c r="C1210" s="17" t="s">
        <v>3843</v>
      </c>
      <c r="D1210" s="17" t="s">
        <v>1</v>
      </c>
    </row>
    <row r="1211" spans="1:4" x14ac:dyDescent="0.25">
      <c r="A1211" s="17" t="s">
        <v>453</v>
      </c>
      <c r="B1211" s="17">
        <v>0.89410000000000001</v>
      </c>
      <c r="C1211" s="17" t="s">
        <v>3843</v>
      </c>
      <c r="D1211" s="17" t="s">
        <v>1</v>
      </c>
    </row>
    <row r="1212" spans="1:4" x14ac:dyDescent="0.25">
      <c r="A1212" s="17" t="s">
        <v>1395</v>
      </c>
      <c r="B1212" s="17">
        <v>0.8841</v>
      </c>
      <c r="C1212" s="17" t="s">
        <v>3843</v>
      </c>
      <c r="D1212" s="17" t="s">
        <v>1</v>
      </c>
    </row>
    <row r="1213" spans="1:4" x14ac:dyDescent="0.25">
      <c r="A1213" s="27" t="s">
        <v>3349</v>
      </c>
      <c r="B1213" s="17">
        <v>0.83050000000000002</v>
      </c>
      <c r="C1213" s="27" t="s">
        <v>1873</v>
      </c>
      <c r="D1213" s="17" t="s">
        <v>1356</v>
      </c>
    </row>
    <row r="1214" spans="1:4" x14ac:dyDescent="0.25">
      <c r="A1214" s="27" t="s">
        <v>2090</v>
      </c>
      <c r="B1214" s="17">
        <v>0.74039999999999995</v>
      </c>
      <c r="C1214" s="27" t="s">
        <v>1873</v>
      </c>
      <c r="D1214" s="17" t="s">
        <v>1328</v>
      </c>
    </row>
    <row r="1215" spans="1:4" x14ac:dyDescent="0.25">
      <c r="A1215" s="27" t="s">
        <v>2215</v>
      </c>
      <c r="B1215" s="17">
        <v>0.82420000000000004</v>
      </c>
      <c r="C1215" s="27" t="s">
        <v>1873</v>
      </c>
      <c r="D1215" s="17" t="s">
        <v>1332</v>
      </c>
    </row>
    <row r="1216" spans="1:4" x14ac:dyDescent="0.25">
      <c r="A1216" s="17" t="s">
        <v>455</v>
      </c>
      <c r="B1216" s="17">
        <v>1.0105999999999999</v>
      </c>
      <c r="C1216" s="17" t="s">
        <v>3843</v>
      </c>
      <c r="D1216" s="17" t="s">
        <v>1</v>
      </c>
    </row>
    <row r="1217" spans="1:4" x14ac:dyDescent="0.25">
      <c r="A1217" s="27" t="s">
        <v>2337</v>
      </c>
      <c r="B1217" s="17">
        <v>0.84019999999999995</v>
      </c>
      <c r="C1217" s="27" t="s">
        <v>1873</v>
      </c>
      <c r="D1217" s="17" t="s">
        <v>1334</v>
      </c>
    </row>
    <row r="1218" spans="1:4" x14ac:dyDescent="0.25">
      <c r="A1218" s="17" t="s">
        <v>456</v>
      </c>
      <c r="B1218" s="17">
        <v>0.87870000000000004</v>
      </c>
      <c r="C1218" s="17" t="s">
        <v>3843</v>
      </c>
      <c r="D1218" s="17" t="s">
        <v>1</v>
      </c>
    </row>
    <row r="1219" spans="1:4" x14ac:dyDescent="0.25">
      <c r="A1219" s="27" t="s">
        <v>2584</v>
      </c>
      <c r="B1219" s="17">
        <v>0.84109999999999996</v>
      </c>
      <c r="C1219" s="27" t="s">
        <v>1873</v>
      </c>
      <c r="D1219" s="17" t="s">
        <v>1338</v>
      </c>
    </row>
    <row r="1220" spans="1:4" x14ac:dyDescent="0.25">
      <c r="A1220" s="17" t="s">
        <v>457</v>
      </c>
      <c r="B1220" s="17">
        <v>0.76470000000000005</v>
      </c>
      <c r="C1220" s="17" t="s">
        <v>3843</v>
      </c>
      <c r="D1220" s="17" t="s">
        <v>1</v>
      </c>
    </row>
    <row r="1221" spans="1:4" x14ac:dyDescent="0.25">
      <c r="A1221" s="27" t="s">
        <v>3182</v>
      </c>
      <c r="B1221" s="17">
        <v>0.81040000000000001</v>
      </c>
      <c r="C1221" s="27" t="s">
        <v>1873</v>
      </c>
      <c r="D1221" s="17" t="s">
        <v>1352</v>
      </c>
    </row>
    <row r="1222" spans="1:4" x14ac:dyDescent="0.25">
      <c r="A1222" s="27" t="s">
        <v>3434</v>
      </c>
      <c r="B1222" s="17">
        <v>0.70760000000000001</v>
      </c>
      <c r="C1222" s="27" t="s">
        <v>1872</v>
      </c>
      <c r="D1222" s="17" t="s">
        <v>1358</v>
      </c>
    </row>
    <row r="1223" spans="1:4" x14ac:dyDescent="0.25">
      <c r="A1223" s="17" t="s">
        <v>458</v>
      </c>
      <c r="B1223" s="17">
        <v>0.79630000000000001</v>
      </c>
      <c r="C1223" s="17" t="s">
        <v>3843</v>
      </c>
      <c r="D1223" s="17" t="s">
        <v>1</v>
      </c>
    </row>
    <row r="1224" spans="1:4" x14ac:dyDescent="0.25">
      <c r="A1224" s="27" t="s">
        <v>3385</v>
      </c>
      <c r="B1224" s="17">
        <v>0.78859999999999997</v>
      </c>
      <c r="C1224" s="27" t="s">
        <v>1900</v>
      </c>
      <c r="D1224" s="17" t="s">
        <v>1357</v>
      </c>
    </row>
    <row r="1225" spans="1:4" x14ac:dyDescent="0.25">
      <c r="A1225" s="17" t="s">
        <v>459</v>
      </c>
      <c r="B1225" s="17">
        <v>0.92279999999999995</v>
      </c>
      <c r="C1225" s="17" t="s">
        <v>3843</v>
      </c>
      <c r="D1225" s="17" t="s">
        <v>1</v>
      </c>
    </row>
    <row r="1226" spans="1:4" x14ac:dyDescent="0.25">
      <c r="A1226" s="27" t="s">
        <v>3531</v>
      </c>
      <c r="B1226" s="17">
        <v>0.81310000000000004</v>
      </c>
      <c r="C1226" s="27" t="s">
        <v>1872</v>
      </c>
      <c r="D1226" s="17" t="s">
        <v>1359</v>
      </c>
    </row>
    <row r="1227" spans="1:4" x14ac:dyDescent="0.25">
      <c r="A1227" s="27" t="s">
        <v>3386</v>
      </c>
      <c r="B1227" s="17">
        <v>0.78859999999999997</v>
      </c>
      <c r="C1227" s="27" t="s">
        <v>1873</v>
      </c>
      <c r="D1227" s="17" t="s">
        <v>1357</v>
      </c>
    </row>
    <row r="1228" spans="1:4" x14ac:dyDescent="0.25">
      <c r="A1228" s="17" t="s">
        <v>460</v>
      </c>
      <c r="B1228" s="17">
        <v>0.93710000000000004</v>
      </c>
      <c r="C1228" s="17" t="s">
        <v>3843</v>
      </c>
      <c r="D1228" s="17" t="s">
        <v>1</v>
      </c>
    </row>
    <row r="1229" spans="1:4" x14ac:dyDescent="0.25">
      <c r="A1229" s="27" t="s">
        <v>2040</v>
      </c>
      <c r="B1229" s="17">
        <v>0.81899999999999995</v>
      </c>
      <c r="C1229" s="27" t="s">
        <v>1872</v>
      </c>
      <c r="D1229" s="17" t="s">
        <v>1327</v>
      </c>
    </row>
    <row r="1230" spans="1:4" x14ac:dyDescent="0.25">
      <c r="A1230" s="27" t="s">
        <v>3435</v>
      </c>
      <c r="B1230" s="17">
        <v>0.70760000000000001</v>
      </c>
      <c r="C1230" s="27" t="s">
        <v>1872</v>
      </c>
      <c r="D1230" s="17" t="s">
        <v>1358</v>
      </c>
    </row>
    <row r="1231" spans="1:4" x14ac:dyDescent="0.25">
      <c r="A1231" s="27" t="s">
        <v>3532</v>
      </c>
      <c r="B1231" s="17">
        <v>0.81310000000000004</v>
      </c>
      <c r="C1231" s="27" t="s">
        <v>1872</v>
      </c>
      <c r="D1231" s="17" t="s">
        <v>1359</v>
      </c>
    </row>
    <row r="1232" spans="1:4" x14ac:dyDescent="0.25">
      <c r="A1232" s="27" t="s">
        <v>2216</v>
      </c>
      <c r="B1232" s="17">
        <v>0.82420000000000004</v>
      </c>
      <c r="C1232" s="27" t="s">
        <v>1873</v>
      </c>
      <c r="D1232" s="17" t="s">
        <v>1332</v>
      </c>
    </row>
    <row r="1233" spans="1:4" x14ac:dyDescent="0.25">
      <c r="A1233" s="27" t="s">
        <v>2338</v>
      </c>
      <c r="B1233" s="17">
        <v>0.84019999999999995</v>
      </c>
      <c r="C1233" s="27" t="s">
        <v>1873</v>
      </c>
      <c r="D1233" s="17" t="s">
        <v>1334</v>
      </c>
    </row>
    <row r="1234" spans="1:4" x14ac:dyDescent="0.25">
      <c r="A1234" s="17" t="s">
        <v>461</v>
      </c>
      <c r="B1234" s="17">
        <v>0.75900000000000001</v>
      </c>
      <c r="C1234" s="17" t="s">
        <v>3843</v>
      </c>
      <c r="D1234" s="17" t="s">
        <v>1</v>
      </c>
    </row>
    <row r="1235" spans="1:4" x14ac:dyDescent="0.25">
      <c r="A1235" s="27" t="s">
        <v>3183</v>
      </c>
      <c r="B1235" s="17">
        <v>0.81040000000000001</v>
      </c>
      <c r="C1235" s="27" t="s">
        <v>1873</v>
      </c>
      <c r="D1235" s="17" t="s">
        <v>1352</v>
      </c>
    </row>
    <row r="1236" spans="1:4" x14ac:dyDescent="0.25">
      <c r="A1236" s="27" t="s">
        <v>3436</v>
      </c>
      <c r="B1236" s="17">
        <v>0.70760000000000001</v>
      </c>
      <c r="C1236" s="27" t="s">
        <v>1872</v>
      </c>
      <c r="D1236" s="17" t="s">
        <v>1358</v>
      </c>
    </row>
    <row r="1237" spans="1:4" x14ac:dyDescent="0.25">
      <c r="A1237" s="17" t="s">
        <v>462</v>
      </c>
      <c r="B1237" s="17">
        <v>0.85289999999999999</v>
      </c>
      <c r="C1237" s="17" t="s">
        <v>3843</v>
      </c>
      <c r="D1237" s="17" t="s">
        <v>1</v>
      </c>
    </row>
    <row r="1238" spans="1:4" x14ac:dyDescent="0.25">
      <c r="A1238" s="27" t="s">
        <v>3024</v>
      </c>
      <c r="B1238" s="17">
        <v>0.87709999999999999</v>
      </c>
      <c r="C1238" s="27" t="s">
        <v>1900</v>
      </c>
      <c r="D1238" s="17" t="s">
        <v>1348</v>
      </c>
    </row>
    <row r="1239" spans="1:4" x14ac:dyDescent="0.25">
      <c r="A1239" s="27" t="s">
        <v>3387</v>
      </c>
      <c r="B1239" s="17">
        <v>0.78859999999999997</v>
      </c>
      <c r="C1239" s="27" t="s">
        <v>1900</v>
      </c>
      <c r="D1239" s="17" t="s">
        <v>1357</v>
      </c>
    </row>
    <row r="1240" spans="1:4" x14ac:dyDescent="0.25">
      <c r="A1240" s="27" t="s">
        <v>3749</v>
      </c>
      <c r="B1240" s="17">
        <v>0.73</v>
      </c>
      <c r="C1240" s="27" t="s">
        <v>1873</v>
      </c>
      <c r="D1240" s="17" t="s">
        <v>1365</v>
      </c>
    </row>
    <row r="1241" spans="1:4" x14ac:dyDescent="0.25">
      <c r="A1241" s="17" t="s">
        <v>463</v>
      </c>
      <c r="B1241" s="17">
        <v>0.95809999999999995</v>
      </c>
      <c r="C1241" s="17" t="s">
        <v>3843</v>
      </c>
      <c r="D1241" s="17" t="s">
        <v>1</v>
      </c>
    </row>
    <row r="1242" spans="1:4" x14ac:dyDescent="0.25">
      <c r="A1242" s="27" t="s">
        <v>2497</v>
      </c>
      <c r="B1242" s="17">
        <v>0.79810000000000003</v>
      </c>
      <c r="C1242" s="27" t="s">
        <v>1873</v>
      </c>
      <c r="D1242" s="17" t="s">
        <v>1336</v>
      </c>
    </row>
    <row r="1243" spans="1:4" x14ac:dyDescent="0.25">
      <c r="A1243" s="27" t="s">
        <v>2950</v>
      </c>
      <c r="B1243" s="17">
        <v>0.89339999999999997</v>
      </c>
      <c r="C1243" s="27" t="s">
        <v>1873</v>
      </c>
      <c r="D1243" s="17" t="s">
        <v>1345</v>
      </c>
    </row>
    <row r="1244" spans="1:4" x14ac:dyDescent="0.25">
      <c r="A1244" s="27" t="s">
        <v>3237</v>
      </c>
      <c r="B1244" s="17">
        <v>0.77029999999999998</v>
      </c>
      <c r="C1244" s="27" t="s">
        <v>1872</v>
      </c>
      <c r="D1244" s="17" t="s">
        <v>1353</v>
      </c>
    </row>
    <row r="1245" spans="1:4" x14ac:dyDescent="0.25">
      <c r="A1245" s="27" t="s">
        <v>3086</v>
      </c>
      <c r="B1245" s="17">
        <v>0.77980000000000005</v>
      </c>
      <c r="C1245" s="27" t="s">
        <v>1873</v>
      </c>
      <c r="D1245" s="17" t="s">
        <v>1350</v>
      </c>
    </row>
    <row r="1246" spans="1:4" x14ac:dyDescent="0.25">
      <c r="A1246" s="27" t="s">
        <v>3282</v>
      </c>
      <c r="B1246" s="17">
        <v>1.0561</v>
      </c>
      <c r="C1246" s="27" t="s">
        <v>1900</v>
      </c>
      <c r="D1246" s="17" t="s">
        <v>1354</v>
      </c>
    </row>
    <row r="1247" spans="1:4" x14ac:dyDescent="0.25">
      <c r="A1247" s="27" t="s">
        <v>2417</v>
      </c>
      <c r="B1247" s="17">
        <v>0.76670000000000005</v>
      </c>
      <c r="C1247" s="27" t="s">
        <v>1873</v>
      </c>
      <c r="D1247" s="17" t="s">
        <v>1335</v>
      </c>
    </row>
    <row r="1248" spans="1:4" x14ac:dyDescent="0.25">
      <c r="A1248" s="27" t="s">
        <v>3238</v>
      </c>
      <c r="B1248" s="17">
        <v>0.77029999999999998</v>
      </c>
      <c r="C1248" s="27" t="s">
        <v>1900</v>
      </c>
      <c r="D1248" s="17" t="s">
        <v>1353</v>
      </c>
    </row>
    <row r="1249" spans="1:4" x14ac:dyDescent="0.25">
      <c r="A1249" s="17" t="s">
        <v>464</v>
      </c>
      <c r="B1249" s="17">
        <v>0.79069999999999996</v>
      </c>
      <c r="C1249" s="17" t="s">
        <v>3843</v>
      </c>
      <c r="D1249" s="17" t="s">
        <v>1</v>
      </c>
    </row>
    <row r="1250" spans="1:4" x14ac:dyDescent="0.25">
      <c r="A1250" s="17" t="s">
        <v>465</v>
      </c>
      <c r="B1250" s="17">
        <v>1.0018</v>
      </c>
      <c r="C1250" s="17" t="s">
        <v>3843</v>
      </c>
      <c r="D1250" s="17" t="s">
        <v>1</v>
      </c>
    </row>
    <row r="1251" spans="1:4" x14ac:dyDescent="0.25">
      <c r="A1251" s="17" t="s">
        <v>466</v>
      </c>
      <c r="B1251" s="17">
        <v>0.88439999999999996</v>
      </c>
      <c r="C1251" s="17" t="s">
        <v>3843</v>
      </c>
      <c r="D1251" s="17" t="s">
        <v>1</v>
      </c>
    </row>
    <row r="1252" spans="1:4" x14ac:dyDescent="0.25">
      <c r="A1252" s="17" t="s">
        <v>467</v>
      </c>
      <c r="B1252" s="17">
        <v>0.92889999999999995</v>
      </c>
      <c r="C1252" s="17" t="s">
        <v>3843</v>
      </c>
      <c r="D1252" s="17" t="s">
        <v>1</v>
      </c>
    </row>
    <row r="1253" spans="1:4" x14ac:dyDescent="0.25">
      <c r="A1253" s="27" t="s">
        <v>2498</v>
      </c>
      <c r="B1253" s="17">
        <v>0.79810000000000003</v>
      </c>
      <c r="C1253" s="27" t="s">
        <v>1873</v>
      </c>
      <c r="D1253" s="17" t="s">
        <v>1336</v>
      </c>
    </row>
    <row r="1254" spans="1:4" x14ac:dyDescent="0.25">
      <c r="A1254" s="17" t="s">
        <v>468</v>
      </c>
      <c r="B1254" s="17">
        <v>0.76470000000000005</v>
      </c>
      <c r="C1254" s="17" t="s">
        <v>3843</v>
      </c>
      <c r="D1254" s="17" t="s">
        <v>1</v>
      </c>
    </row>
    <row r="1255" spans="1:4" x14ac:dyDescent="0.25">
      <c r="A1255" s="27" t="s">
        <v>2806</v>
      </c>
      <c r="B1255" s="17">
        <v>0.78549999999999998</v>
      </c>
      <c r="C1255" s="27" t="s">
        <v>1873</v>
      </c>
      <c r="D1255" s="17" t="s">
        <v>1343</v>
      </c>
    </row>
    <row r="1256" spans="1:4" x14ac:dyDescent="0.25">
      <c r="A1256" s="27" t="s">
        <v>3184</v>
      </c>
      <c r="B1256" s="17">
        <v>0.81040000000000001</v>
      </c>
      <c r="C1256" s="27" t="s">
        <v>1873</v>
      </c>
      <c r="D1256" s="17" t="s">
        <v>1352</v>
      </c>
    </row>
    <row r="1257" spans="1:4" x14ac:dyDescent="0.25">
      <c r="A1257" s="27" t="s">
        <v>3533</v>
      </c>
      <c r="B1257" s="17">
        <v>0.81310000000000004</v>
      </c>
      <c r="C1257" s="27" t="s">
        <v>1872</v>
      </c>
      <c r="D1257" s="17" t="s">
        <v>1359</v>
      </c>
    </row>
    <row r="1258" spans="1:4" x14ac:dyDescent="0.25">
      <c r="A1258" s="27" t="s">
        <v>3750</v>
      </c>
      <c r="B1258" s="17">
        <v>0.73</v>
      </c>
      <c r="C1258" s="27" t="s">
        <v>1873</v>
      </c>
      <c r="D1258" s="17" t="s">
        <v>1365</v>
      </c>
    </row>
    <row r="1259" spans="1:4" x14ac:dyDescent="0.25">
      <c r="A1259" s="17" t="s">
        <v>469</v>
      </c>
      <c r="B1259" s="17">
        <v>0.95630000000000004</v>
      </c>
      <c r="C1259" s="17" t="s">
        <v>3843</v>
      </c>
      <c r="D1259" s="17" t="s">
        <v>1</v>
      </c>
    </row>
    <row r="1260" spans="1:4" x14ac:dyDescent="0.25">
      <c r="A1260" s="27" t="s">
        <v>2091</v>
      </c>
      <c r="B1260" s="17">
        <v>0.74039999999999995</v>
      </c>
      <c r="C1260" s="27" t="s">
        <v>1873</v>
      </c>
      <c r="D1260" s="17" t="s">
        <v>1328</v>
      </c>
    </row>
    <row r="1261" spans="1:4" x14ac:dyDescent="0.25">
      <c r="A1261" s="27" t="s">
        <v>2499</v>
      </c>
      <c r="B1261" s="17">
        <v>0.79810000000000003</v>
      </c>
      <c r="C1261" s="27" t="s">
        <v>1873</v>
      </c>
      <c r="D1261" s="17" t="s">
        <v>1336</v>
      </c>
    </row>
    <row r="1262" spans="1:4" x14ac:dyDescent="0.25">
      <c r="A1262" s="17" t="s">
        <v>470</v>
      </c>
      <c r="B1262" s="17">
        <v>1.0740000000000001</v>
      </c>
      <c r="C1262" s="17" t="s">
        <v>3843</v>
      </c>
      <c r="D1262" s="17" t="s">
        <v>1</v>
      </c>
    </row>
    <row r="1263" spans="1:4" x14ac:dyDescent="0.25">
      <c r="A1263" s="27" t="s">
        <v>3534</v>
      </c>
      <c r="B1263" s="17">
        <v>0.81310000000000004</v>
      </c>
      <c r="C1263" s="27" t="s">
        <v>1872</v>
      </c>
      <c r="D1263" s="17" t="s">
        <v>1359</v>
      </c>
    </row>
    <row r="1264" spans="1:4" x14ac:dyDescent="0.25">
      <c r="A1264" s="17" t="s">
        <v>471</v>
      </c>
      <c r="B1264" s="17">
        <v>0.85489999999999999</v>
      </c>
      <c r="C1264" s="17" t="s">
        <v>3843</v>
      </c>
      <c r="D1264" s="17" t="s">
        <v>1</v>
      </c>
    </row>
    <row r="1265" spans="1:4" x14ac:dyDescent="0.25">
      <c r="A1265" s="27" t="s">
        <v>2418</v>
      </c>
      <c r="B1265" s="17">
        <v>0.76670000000000005</v>
      </c>
      <c r="C1265" s="27" t="s">
        <v>1873</v>
      </c>
      <c r="D1265" s="17" t="s">
        <v>1335</v>
      </c>
    </row>
    <row r="1266" spans="1:4" x14ac:dyDescent="0.25">
      <c r="A1266" s="27" t="s">
        <v>3239</v>
      </c>
      <c r="B1266" s="17">
        <v>0.77029999999999998</v>
      </c>
      <c r="C1266" s="27" t="s">
        <v>1872</v>
      </c>
      <c r="D1266" s="17" t="s">
        <v>1353</v>
      </c>
    </row>
    <row r="1267" spans="1:4" x14ac:dyDescent="0.25">
      <c r="A1267" s="27" t="s">
        <v>3535</v>
      </c>
      <c r="B1267" s="17">
        <v>0.81310000000000004</v>
      </c>
      <c r="C1267" s="27" t="s">
        <v>1872</v>
      </c>
      <c r="D1267" s="17" t="s">
        <v>1359</v>
      </c>
    </row>
    <row r="1268" spans="1:4" x14ac:dyDescent="0.25">
      <c r="A1268" s="17" t="s">
        <v>472</v>
      </c>
      <c r="B1268" s="17">
        <v>0.36459999999999998</v>
      </c>
      <c r="C1268" s="17" t="s">
        <v>3843</v>
      </c>
      <c r="D1268" s="17" t="s">
        <v>1</v>
      </c>
    </row>
    <row r="1269" spans="1:4" x14ac:dyDescent="0.25">
      <c r="A1269" s="27" t="s">
        <v>2162</v>
      </c>
      <c r="B1269" s="17">
        <v>1.2238</v>
      </c>
      <c r="C1269" s="27" t="s">
        <v>1873</v>
      </c>
      <c r="D1269" s="17" t="s">
        <v>1330</v>
      </c>
    </row>
    <row r="1270" spans="1:4" x14ac:dyDescent="0.25">
      <c r="A1270" s="17" t="s">
        <v>473</v>
      </c>
      <c r="B1270" s="17">
        <v>0.67190000000000005</v>
      </c>
      <c r="C1270" s="17" t="s">
        <v>3843</v>
      </c>
      <c r="D1270" s="17" t="s">
        <v>1</v>
      </c>
    </row>
    <row r="1271" spans="1:4" x14ac:dyDescent="0.25">
      <c r="A1271" s="27" t="s">
        <v>2951</v>
      </c>
      <c r="B1271" s="17">
        <v>0.89339999999999997</v>
      </c>
      <c r="C1271" s="27" t="s">
        <v>1900</v>
      </c>
      <c r="D1271" s="17" t="s">
        <v>1345</v>
      </c>
    </row>
    <row r="1272" spans="1:4" x14ac:dyDescent="0.25">
      <c r="A1272" s="17" t="s">
        <v>474</v>
      </c>
      <c r="B1272" s="17">
        <v>0.93959999999999999</v>
      </c>
      <c r="C1272" s="17" t="s">
        <v>3843</v>
      </c>
      <c r="D1272" s="17" t="s">
        <v>1</v>
      </c>
    </row>
    <row r="1273" spans="1:4" x14ac:dyDescent="0.25">
      <c r="A1273" s="17" t="s">
        <v>475</v>
      </c>
      <c r="B1273" s="17">
        <v>0.878</v>
      </c>
      <c r="C1273" s="17" t="s">
        <v>3843</v>
      </c>
      <c r="D1273" s="17" t="s">
        <v>1</v>
      </c>
    </row>
    <row r="1274" spans="1:4" x14ac:dyDescent="0.25">
      <c r="A1274" s="27" t="s">
        <v>3437</v>
      </c>
      <c r="B1274" s="17">
        <v>0.70760000000000001</v>
      </c>
      <c r="C1274" s="27" t="s">
        <v>1872</v>
      </c>
      <c r="D1274" s="17" t="s">
        <v>1358</v>
      </c>
    </row>
    <row r="1275" spans="1:4" x14ac:dyDescent="0.25">
      <c r="A1275" s="17" t="s">
        <v>476</v>
      </c>
      <c r="B1275" s="17">
        <v>0.93710000000000004</v>
      </c>
      <c r="C1275" s="17" t="s">
        <v>3843</v>
      </c>
      <c r="D1275" s="17" t="s">
        <v>1</v>
      </c>
    </row>
    <row r="1276" spans="1:4" x14ac:dyDescent="0.25">
      <c r="A1276" s="27" t="s">
        <v>3536</v>
      </c>
      <c r="B1276" s="17">
        <v>0.81310000000000004</v>
      </c>
      <c r="C1276" s="27" t="s">
        <v>1900</v>
      </c>
      <c r="D1276" s="17" t="s">
        <v>1359</v>
      </c>
    </row>
    <row r="1277" spans="1:4" x14ac:dyDescent="0.25">
      <c r="A1277" s="27" t="s">
        <v>1928</v>
      </c>
      <c r="B1277" s="17">
        <v>0.7278</v>
      </c>
      <c r="C1277" s="17" t="s">
        <v>1872</v>
      </c>
      <c r="D1277" s="17" t="s">
        <v>1323</v>
      </c>
    </row>
    <row r="1278" spans="1:4" x14ac:dyDescent="0.25">
      <c r="A1278" s="27" t="s">
        <v>2217</v>
      </c>
      <c r="B1278" s="17">
        <v>0.82420000000000004</v>
      </c>
      <c r="C1278" s="27" t="s">
        <v>1873</v>
      </c>
      <c r="D1278" s="17" t="s">
        <v>1332</v>
      </c>
    </row>
    <row r="1279" spans="1:4" x14ac:dyDescent="0.25">
      <c r="A1279" s="17" t="s">
        <v>477</v>
      </c>
      <c r="B1279" s="17">
        <v>0.91379999999999995</v>
      </c>
      <c r="C1279" s="17" t="s">
        <v>3843</v>
      </c>
      <c r="D1279" s="17" t="s">
        <v>1</v>
      </c>
    </row>
    <row r="1280" spans="1:4" x14ac:dyDescent="0.25">
      <c r="A1280" s="17" t="s">
        <v>478</v>
      </c>
      <c r="B1280" s="17">
        <v>0.878</v>
      </c>
      <c r="C1280" s="17" t="s">
        <v>3843</v>
      </c>
      <c r="D1280" s="17" t="s">
        <v>1</v>
      </c>
    </row>
    <row r="1281" spans="1:4" x14ac:dyDescent="0.25">
      <c r="A1281" s="27" t="s">
        <v>3438</v>
      </c>
      <c r="B1281" s="17">
        <v>0.70760000000000001</v>
      </c>
      <c r="C1281" s="27" t="s">
        <v>1872</v>
      </c>
      <c r="D1281" s="17" t="s">
        <v>1358</v>
      </c>
    </row>
    <row r="1282" spans="1:4" x14ac:dyDescent="0.25">
      <c r="A1282" s="27" t="s">
        <v>3537</v>
      </c>
      <c r="B1282" s="17">
        <v>0.81310000000000004</v>
      </c>
      <c r="C1282" s="27" t="s">
        <v>1872</v>
      </c>
      <c r="D1282" s="17" t="s">
        <v>1359</v>
      </c>
    </row>
    <row r="1283" spans="1:4" x14ac:dyDescent="0.25">
      <c r="A1283" s="17" t="s">
        <v>479</v>
      </c>
      <c r="B1283" s="17">
        <v>1.0105999999999999</v>
      </c>
      <c r="C1283" s="17" t="s">
        <v>3843</v>
      </c>
      <c r="D1283" s="17" t="s">
        <v>1</v>
      </c>
    </row>
    <row r="1284" spans="1:4" x14ac:dyDescent="0.25">
      <c r="A1284" s="27" t="s">
        <v>2041</v>
      </c>
      <c r="B1284" s="17">
        <v>0.81899999999999995</v>
      </c>
      <c r="C1284" s="27" t="s">
        <v>1872</v>
      </c>
      <c r="D1284" s="17" t="s">
        <v>1327</v>
      </c>
    </row>
    <row r="1285" spans="1:4" x14ac:dyDescent="0.25">
      <c r="A1285" s="17" t="s">
        <v>480</v>
      </c>
      <c r="B1285" s="17">
        <v>1.1355999999999999</v>
      </c>
      <c r="C1285" s="17" t="s">
        <v>3843</v>
      </c>
      <c r="D1285" s="17" t="s">
        <v>1</v>
      </c>
    </row>
    <row r="1286" spans="1:4" x14ac:dyDescent="0.25">
      <c r="A1286" s="17" t="s">
        <v>481</v>
      </c>
      <c r="B1286" s="17">
        <v>0.92279999999999995</v>
      </c>
      <c r="C1286" s="17" t="s">
        <v>3843</v>
      </c>
      <c r="D1286" s="17" t="s">
        <v>1</v>
      </c>
    </row>
    <row r="1287" spans="1:4" x14ac:dyDescent="0.25">
      <c r="A1287" s="17" t="s">
        <v>482</v>
      </c>
      <c r="B1287" s="17">
        <v>0.70020000000000004</v>
      </c>
      <c r="C1287" s="17" t="s">
        <v>3843</v>
      </c>
      <c r="D1287" s="17" t="s">
        <v>1</v>
      </c>
    </row>
    <row r="1288" spans="1:4" x14ac:dyDescent="0.25">
      <c r="A1288" s="17" t="s">
        <v>483</v>
      </c>
      <c r="B1288" s="17">
        <v>0.93710000000000004</v>
      </c>
      <c r="C1288" s="17" t="s">
        <v>3843</v>
      </c>
      <c r="D1288" s="17" t="s">
        <v>1</v>
      </c>
    </row>
    <row r="1289" spans="1:4" x14ac:dyDescent="0.25">
      <c r="A1289" s="17" t="s">
        <v>484</v>
      </c>
      <c r="B1289" s="17">
        <v>0.90590000000000004</v>
      </c>
      <c r="C1289" s="17" t="s">
        <v>3843</v>
      </c>
      <c r="D1289" s="17" t="s">
        <v>1</v>
      </c>
    </row>
    <row r="1290" spans="1:4" x14ac:dyDescent="0.25">
      <c r="A1290" s="27" t="s">
        <v>2272</v>
      </c>
      <c r="B1290" s="17">
        <v>0.83189999999999997</v>
      </c>
      <c r="C1290" s="27" t="s">
        <v>1873</v>
      </c>
      <c r="D1290" s="17" t="s">
        <v>1333</v>
      </c>
    </row>
    <row r="1291" spans="1:4" x14ac:dyDescent="0.25">
      <c r="A1291" s="27" t="s">
        <v>2339</v>
      </c>
      <c r="B1291" s="17">
        <v>0.84019999999999995</v>
      </c>
      <c r="C1291" s="27" t="s">
        <v>1873</v>
      </c>
      <c r="D1291" s="17" t="s">
        <v>1334</v>
      </c>
    </row>
    <row r="1292" spans="1:4" x14ac:dyDescent="0.25">
      <c r="A1292" s="17" t="s">
        <v>485</v>
      </c>
      <c r="B1292" s="17">
        <v>0.88439999999999996</v>
      </c>
      <c r="C1292" s="17" t="s">
        <v>3843</v>
      </c>
      <c r="D1292" s="17" t="s">
        <v>1</v>
      </c>
    </row>
    <row r="1293" spans="1:4" x14ac:dyDescent="0.25">
      <c r="A1293" s="27" t="s">
        <v>2807</v>
      </c>
      <c r="B1293" s="17">
        <v>0.78549999999999998</v>
      </c>
      <c r="C1293" s="27" t="s">
        <v>1873</v>
      </c>
      <c r="D1293" s="17" t="s">
        <v>1343</v>
      </c>
    </row>
    <row r="1294" spans="1:4" x14ac:dyDescent="0.25">
      <c r="A1294" s="27" t="s">
        <v>3185</v>
      </c>
      <c r="B1294" s="17">
        <v>0.81040000000000001</v>
      </c>
      <c r="C1294" s="27" t="s">
        <v>1873</v>
      </c>
      <c r="D1294" s="17" t="s">
        <v>1352</v>
      </c>
    </row>
    <row r="1295" spans="1:4" x14ac:dyDescent="0.25">
      <c r="A1295" s="27" t="s">
        <v>3439</v>
      </c>
      <c r="B1295" s="17">
        <v>0.70760000000000001</v>
      </c>
      <c r="C1295" s="27" t="s">
        <v>1872</v>
      </c>
      <c r="D1295" s="17" t="s">
        <v>1358</v>
      </c>
    </row>
    <row r="1296" spans="1:4" x14ac:dyDescent="0.25">
      <c r="A1296" s="27" t="s">
        <v>3685</v>
      </c>
      <c r="B1296" s="17">
        <v>0.76690000000000003</v>
      </c>
      <c r="C1296" s="27" t="s">
        <v>1873</v>
      </c>
      <c r="D1296" s="17" t="s">
        <v>1363</v>
      </c>
    </row>
    <row r="1297" spans="1:4" x14ac:dyDescent="0.25">
      <c r="A1297" s="17" t="s">
        <v>486</v>
      </c>
      <c r="B1297" s="17">
        <v>0.9224</v>
      </c>
      <c r="C1297" s="17" t="s">
        <v>3843</v>
      </c>
      <c r="D1297" s="17" t="s">
        <v>1</v>
      </c>
    </row>
    <row r="1298" spans="1:4" x14ac:dyDescent="0.25">
      <c r="A1298" s="17" t="s">
        <v>487</v>
      </c>
      <c r="B1298" s="17">
        <v>0.88349999999999995</v>
      </c>
      <c r="C1298" s="17" t="s">
        <v>3843</v>
      </c>
      <c r="D1298" s="17" t="s">
        <v>1</v>
      </c>
    </row>
    <row r="1299" spans="1:4" x14ac:dyDescent="0.25">
      <c r="A1299" s="27" t="s">
        <v>3087</v>
      </c>
      <c r="B1299" s="17">
        <v>0.77980000000000005</v>
      </c>
      <c r="C1299" s="27" t="s">
        <v>1873</v>
      </c>
      <c r="D1299" s="17" t="s">
        <v>1350</v>
      </c>
    </row>
    <row r="1300" spans="1:4" x14ac:dyDescent="0.25">
      <c r="A1300" s="27" t="s">
        <v>3136</v>
      </c>
      <c r="B1300" s="17">
        <v>0.85040000000000004</v>
      </c>
      <c r="C1300" s="27" t="s">
        <v>1900</v>
      </c>
      <c r="D1300" s="17" t="s">
        <v>1351</v>
      </c>
    </row>
    <row r="1301" spans="1:4" x14ac:dyDescent="0.25">
      <c r="A1301" s="27" t="s">
        <v>2500</v>
      </c>
      <c r="B1301" s="17">
        <v>0.79810000000000003</v>
      </c>
      <c r="C1301" s="27" t="s">
        <v>1872</v>
      </c>
      <c r="D1301" s="17" t="s">
        <v>1336</v>
      </c>
    </row>
    <row r="1302" spans="1:4" x14ac:dyDescent="0.25">
      <c r="A1302" s="17" t="s">
        <v>488</v>
      </c>
      <c r="B1302" s="17">
        <v>0.8841</v>
      </c>
      <c r="C1302" s="17" t="s">
        <v>3843</v>
      </c>
      <c r="D1302" s="17" t="s">
        <v>1</v>
      </c>
    </row>
    <row r="1303" spans="1:4" x14ac:dyDescent="0.25">
      <c r="A1303" s="27" t="s">
        <v>2808</v>
      </c>
      <c r="B1303" s="17">
        <v>0.78549999999999998</v>
      </c>
      <c r="C1303" s="27" t="s">
        <v>1873</v>
      </c>
      <c r="D1303" s="17" t="s">
        <v>1343</v>
      </c>
    </row>
    <row r="1304" spans="1:4" x14ac:dyDescent="0.25">
      <c r="A1304" s="27" t="s">
        <v>3025</v>
      </c>
      <c r="B1304" s="17">
        <v>0.87709999999999999</v>
      </c>
      <c r="C1304" s="27" t="s">
        <v>1900</v>
      </c>
      <c r="D1304" s="17" t="s">
        <v>1348</v>
      </c>
    </row>
    <row r="1305" spans="1:4" x14ac:dyDescent="0.25">
      <c r="A1305" s="17" t="s">
        <v>489</v>
      </c>
      <c r="B1305" s="17">
        <v>0.82640000000000002</v>
      </c>
      <c r="C1305" s="17" t="s">
        <v>3843</v>
      </c>
      <c r="D1305" s="17" t="s">
        <v>1</v>
      </c>
    </row>
    <row r="1306" spans="1:4" x14ac:dyDescent="0.25">
      <c r="A1306" s="27" t="s">
        <v>3186</v>
      </c>
      <c r="B1306" s="17">
        <v>0.81040000000000001</v>
      </c>
      <c r="C1306" s="27" t="s">
        <v>1873</v>
      </c>
      <c r="D1306" s="17" t="s">
        <v>1352</v>
      </c>
    </row>
    <row r="1307" spans="1:4" x14ac:dyDescent="0.25">
      <c r="A1307" s="27" t="s">
        <v>3686</v>
      </c>
      <c r="B1307" s="17">
        <v>0.76690000000000003</v>
      </c>
      <c r="C1307" s="27" t="s">
        <v>1900</v>
      </c>
      <c r="D1307" s="17" t="s">
        <v>1363</v>
      </c>
    </row>
    <row r="1308" spans="1:4" x14ac:dyDescent="0.25">
      <c r="A1308" s="17" t="s">
        <v>490</v>
      </c>
      <c r="B1308" s="17">
        <v>0.79859999999999998</v>
      </c>
      <c r="C1308" s="17" t="s">
        <v>3843</v>
      </c>
      <c r="D1308" s="17" t="s">
        <v>1</v>
      </c>
    </row>
    <row r="1309" spans="1:4" x14ac:dyDescent="0.25">
      <c r="A1309" s="27" t="s">
        <v>2881</v>
      </c>
      <c r="B1309" s="17">
        <v>0.86919999999999997</v>
      </c>
      <c r="C1309" s="27" t="s">
        <v>1900</v>
      </c>
      <c r="D1309" s="17" t="s">
        <v>1344</v>
      </c>
    </row>
    <row r="1310" spans="1:4" x14ac:dyDescent="0.25">
      <c r="A1310" s="27" t="s">
        <v>3538</v>
      </c>
      <c r="B1310" s="17">
        <v>0.81310000000000004</v>
      </c>
      <c r="C1310" s="27" t="s">
        <v>1872</v>
      </c>
      <c r="D1310" s="17" t="s">
        <v>1359</v>
      </c>
    </row>
    <row r="1311" spans="1:4" x14ac:dyDescent="0.25">
      <c r="A1311" s="17" t="s">
        <v>491</v>
      </c>
      <c r="B1311" s="17">
        <v>0.88349999999999995</v>
      </c>
      <c r="C1311" s="17" t="s">
        <v>3843</v>
      </c>
      <c r="D1311" s="17" t="s">
        <v>1</v>
      </c>
    </row>
    <row r="1312" spans="1:4" x14ac:dyDescent="0.25">
      <c r="A1312" s="17" t="s">
        <v>492</v>
      </c>
      <c r="B1312" s="17">
        <v>0.94179999999999997</v>
      </c>
      <c r="C1312" s="17" t="s">
        <v>3843</v>
      </c>
      <c r="D1312" s="17" t="s">
        <v>1</v>
      </c>
    </row>
    <row r="1313" spans="1:4" x14ac:dyDescent="0.25">
      <c r="A1313" s="27" t="s">
        <v>2622</v>
      </c>
      <c r="B1313" s="17">
        <v>0.83679999999999999</v>
      </c>
      <c r="C1313" s="27" t="s">
        <v>1873</v>
      </c>
      <c r="D1313" s="17" t="s">
        <v>1340</v>
      </c>
    </row>
    <row r="1314" spans="1:4" x14ac:dyDescent="0.25">
      <c r="A1314" s="17" t="s">
        <v>493</v>
      </c>
      <c r="B1314" s="17">
        <v>0.81220000000000003</v>
      </c>
      <c r="C1314" s="17" t="s">
        <v>3843</v>
      </c>
      <c r="D1314" s="17" t="s">
        <v>1</v>
      </c>
    </row>
    <row r="1315" spans="1:4" x14ac:dyDescent="0.25">
      <c r="A1315" s="27" t="s">
        <v>2001</v>
      </c>
      <c r="B1315" s="17">
        <v>1.0081</v>
      </c>
      <c r="C1315" s="27" t="s">
        <v>1900</v>
      </c>
      <c r="D1315" s="17" t="s">
        <v>1325</v>
      </c>
    </row>
    <row r="1316" spans="1:4" x14ac:dyDescent="0.25">
      <c r="A1316" s="27" t="s">
        <v>2952</v>
      </c>
      <c r="B1316" s="17">
        <v>0.89339999999999997</v>
      </c>
      <c r="C1316" s="27" t="s">
        <v>1900</v>
      </c>
      <c r="D1316" s="17" t="s">
        <v>1345</v>
      </c>
    </row>
    <row r="1317" spans="1:4" x14ac:dyDescent="0.25">
      <c r="A1317" s="17" t="s">
        <v>494</v>
      </c>
      <c r="B1317" s="17">
        <v>0.94569999999999999</v>
      </c>
      <c r="C1317" s="17" t="s">
        <v>3843</v>
      </c>
      <c r="D1317" s="17" t="s">
        <v>1</v>
      </c>
    </row>
    <row r="1318" spans="1:4" x14ac:dyDescent="0.25">
      <c r="A1318" s="27" t="s">
        <v>3539</v>
      </c>
      <c r="B1318" s="17">
        <v>0.81310000000000004</v>
      </c>
      <c r="C1318" s="27" t="s">
        <v>1872</v>
      </c>
      <c r="D1318" s="17" t="s">
        <v>1359</v>
      </c>
    </row>
    <row r="1319" spans="1:4" x14ac:dyDescent="0.25">
      <c r="A1319" s="27" t="s">
        <v>2419</v>
      </c>
      <c r="B1319" s="17">
        <v>0.76670000000000005</v>
      </c>
      <c r="C1319" s="27" t="s">
        <v>1900</v>
      </c>
      <c r="D1319" s="17" t="s">
        <v>1335</v>
      </c>
    </row>
    <row r="1320" spans="1:4" x14ac:dyDescent="0.25">
      <c r="A1320" s="17" t="s">
        <v>495</v>
      </c>
      <c r="B1320" s="17">
        <v>0.84340000000000004</v>
      </c>
      <c r="C1320" s="17" t="s">
        <v>3843</v>
      </c>
      <c r="D1320" s="17" t="s">
        <v>1</v>
      </c>
    </row>
    <row r="1321" spans="1:4" x14ac:dyDescent="0.25">
      <c r="A1321" s="27" t="s">
        <v>2042</v>
      </c>
      <c r="B1321" s="17">
        <v>0.81899999999999995</v>
      </c>
      <c r="C1321" s="27" t="s">
        <v>1872</v>
      </c>
      <c r="D1321" s="17" t="s">
        <v>1327</v>
      </c>
    </row>
    <row r="1322" spans="1:4" x14ac:dyDescent="0.25">
      <c r="A1322" s="27" t="s">
        <v>2736</v>
      </c>
      <c r="B1322" s="17">
        <v>0.74970000000000003</v>
      </c>
      <c r="C1322" s="27" t="s">
        <v>1872</v>
      </c>
      <c r="D1322" s="17" t="s">
        <v>1342</v>
      </c>
    </row>
    <row r="1323" spans="1:4" x14ac:dyDescent="0.25">
      <c r="A1323" s="27" t="s">
        <v>3187</v>
      </c>
      <c r="B1323" s="17">
        <v>0.81040000000000001</v>
      </c>
      <c r="C1323" s="27" t="s">
        <v>1873</v>
      </c>
      <c r="D1323" s="17" t="s">
        <v>1352</v>
      </c>
    </row>
    <row r="1324" spans="1:4" x14ac:dyDescent="0.25">
      <c r="A1324" s="27" t="s">
        <v>2809</v>
      </c>
      <c r="B1324" s="17">
        <v>0.78549999999999998</v>
      </c>
      <c r="C1324" s="27" t="s">
        <v>1873</v>
      </c>
      <c r="D1324" s="17" t="s">
        <v>1343</v>
      </c>
    </row>
    <row r="1325" spans="1:4" x14ac:dyDescent="0.25">
      <c r="A1325" s="27" t="s">
        <v>2953</v>
      </c>
      <c r="B1325" s="17">
        <v>0.89339999999999997</v>
      </c>
      <c r="C1325" s="27" t="s">
        <v>1900</v>
      </c>
      <c r="D1325" s="17" t="s">
        <v>1345</v>
      </c>
    </row>
    <row r="1326" spans="1:4" x14ac:dyDescent="0.25">
      <c r="A1326" s="17" t="s">
        <v>496</v>
      </c>
      <c r="B1326" s="17">
        <v>1.2444</v>
      </c>
      <c r="C1326" s="17" t="s">
        <v>3843</v>
      </c>
      <c r="D1326" s="17" t="s">
        <v>1</v>
      </c>
    </row>
    <row r="1327" spans="1:4" x14ac:dyDescent="0.25">
      <c r="A1327" s="17" t="s">
        <v>497</v>
      </c>
      <c r="B1327" s="17">
        <v>0.97919999999999996</v>
      </c>
      <c r="C1327" s="17" t="s">
        <v>3843</v>
      </c>
      <c r="D1327" s="17" t="s">
        <v>1</v>
      </c>
    </row>
    <row r="1328" spans="1:4" x14ac:dyDescent="0.25">
      <c r="A1328" s="27" t="s">
        <v>3283</v>
      </c>
      <c r="B1328" s="17">
        <v>1.0561</v>
      </c>
      <c r="C1328" s="27" t="s">
        <v>1873</v>
      </c>
      <c r="D1328" s="17" t="s">
        <v>1354</v>
      </c>
    </row>
    <row r="1329" spans="1:4" x14ac:dyDescent="0.25">
      <c r="A1329" s="27" t="s">
        <v>2954</v>
      </c>
      <c r="B1329" s="17">
        <v>0.89339999999999997</v>
      </c>
      <c r="C1329" s="27" t="s">
        <v>1900</v>
      </c>
      <c r="D1329" s="17" t="s">
        <v>1345</v>
      </c>
    </row>
    <row r="1330" spans="1:4" x14ac:dyDescent="0.25">
      <c r="A1330" s="27" t="s">
        <v>1881</v>
      </c>
      <c r="B1330" s="17">
        <v>1.2687999999999999</v>
      </c>
      <c r="C1330" s="17" t="s">
        <v>1900</v>
      </c>
      <c r="D1330" s="17" t="s">
        <v>1321</v>
      </c>
    </row>
    <row r="1331" spans="1:4" x14ac:dyDescent="0.25">
      <c r="A1331" s="17" t="s">
        <v>498</v>
      </c>
      <c r="B1331" s="17">
        <v>0.92279999999999995</v>
      </c>
      <c r="C1331" s="17" t="s">
        <v>3843</v>
      </c>
      <c r="D1331" s="17" t="s">
        <v>1</v>
      </c>
    </row>
    <row r="1332" spans="1:4" x14ac:dyDescent="0.25">
      <c r="A1332" s="27" t="s">
        <v>2501</v>
      </c>
      <c r="B1332" s="17">
        <v>0.79810000000000003</v>
      </c>
      <c r="C1332" s="27" t="s">
        <v>1873</v>
      </c>
      <c r="D1332" s="17" t="s">
        <v>1336</v>
      </c>
    </row>
    <row r="1333" spans="1:4" x14ac:dyDescent="0.25">
      <c r="A1333" s="27" t="s">
        <v>3540</v>
      </c>
      <c r="B1333" s="17">
        <v>0.81310000000000004</v>
      </c>
      <c r="C1333" s="27" t="s">
        <v>1872</v>
      </c>
      <c r="D1333" s="17" t="s">
        <v>1359</v>
      </c>
    </row>
    <row r="1334" spans="1:4" x14ac:dyDescent="0.25">
      <c r="A1334" s="17" t="s">
        <v>499</v>
      </c>
      <c r="B1334" s="17">
        <v>0.34350000000000003</v>
      </c>
      <c r="C1334" s="17" t="s">
        <v>3843</v>
      </c>
      <c r="D1334" s="17" t="s">
        <v>1</v>
      </c>
    </row>
    <row r="1335" spans="1:4" x14ac:dyDescent="0.25">
      <c r="A1335" s="17" t="s">
        <v>500</v>
      </c>
      <c r="B1335" s="17">
        <v>0.84770000000000001</v>
      </c>
      <c r="C1335" s="17" t="s">
        <v>3843</v>
      </c>
      <c r="D1335" s="17" t="s">
        <v>1</v>
      </c>
    </row>
    <row r="1336" spans="1:4" x14ac:dyDescent="0.25">
      <c r="A1336" s="27" t="s">
        <v>1929</v>
      </c>
      <c r="B1336" s="17">
        <v>0.7278</v>
      </c>
      <c r="C1336" s="17" t="s">
        <v>1873</v>
      </c>
      <c r="D1336" s="17" t="s">
        <v>1323</v>
      </c>
    </row>
    <row r="1337" spans="1:4" x14ac:dyDescent="0.25">
      <c r="A1337" s="27" t="s">
        <v>3830</v>
      </c>
      <c r="B1337" s="17">
        <v>0.96020000000000005</v>
      </c>
      <c r="C1337" s="27" t="s">
        <v>1900</v>
      </c>
      <c r="D1337" s="17" t="s">
        <v>1367</v>
      </c>
    </row>
    <row r="1338" spans="1:4" x14ac:dyDescent="0.25">
      <c r="A1338" s="27" t="s">
        <v>2623</v>
      </c>
      <c r="B1338" s="17">
        <v>0.83679999999999999</v>
      </c>
      <c r="C1338" s="27" t="s">
        <v>1873</v>
      </c>
      <c r="D1338" s="17" t="s">
        <v>1340</v>
      </c>
    </row>
    <row r="1339" spans="1:4" x14ac:dyDescent="0.25">
      <c r="A1339" s="17" t="s">
        <v>501</v>
      </c>
      <c r="B1339" s="17">
        <v>0.70020000000000004</v>
      </c>
      <c r="C1339" s="17" t="s">
        <v>3843</v>
      </c>
      <c r="D1339" s="17" t="s">
        <v>1</v>
      </c>
    </row>
    <row r="1340" spans="1:4" x14ac:dyDescent="0.25">
      <c r="A1340" s="17" t="s">
        <v>502</v>
      </c>
      <c r="B1340" s="17">
        <v>0.70020000000000004</v>
      </c>
      <c r="C1340" s="17" t="s">
        <v>3843</v>
      </c>
      <c r="D1340" s="17" t="s">
        <v>1</v>
      </c>
    </row>
    <row r="1341" spans="1:4" x14ac:dyDescent="0.25">
      <c r="A1341" s="17" t="s">
        <v>503</v>
      </c>
      <c r="B1341" s="17">
        <v>0.95699999999999996</v>
      </c>
      <c r="C1341" s="17" t="s">
        <v>3843</v>
      </c>
      <c r="D1341" s="17" t="s">
        <v>1</v>
      </c>
    </row>
    <row r="1342" spans="1:4" x14ac:dyDescent="0.25">
      <c r="A1342" s="27" t="s">
        <v>3440</v>
      </c>
      <c r="B1342" s="17">
        <v>0.70760000000000001</v>
      </c>
      <c r="C1342" s="27" t="s">
        <v>1872</v>
      </c>
      <c r="D1342" s="17" t="s">
        <v>1358</v>
      </c>
    </row>
    <row r="1343" spans="1:4" x14ac:dyDescent="0.25">
      <c r="A1343" s="27" t="s">
        <v>3541</v>
      </c>
      <c r="B1343" s="17">
        <v>0.81310000000000004</v>
      </c>
      <c r="C1343" s="27" t="s">
        <v>1872</v>
      </c>
      <c r="D1343" s="17" t="s">
        <v>1359</v>
      </c>
    </row>
    <row r="1344" spans="1:4" x14ac:dyDescent="0.25">
      <c r="A1344" s="27" t="s">
        <v>1930</v>
      </c>
      <c r="B1344" s="17">
        <v>0.7278</v>
      </c>
      <c r="C1344" s="17" t="s">
        <v>1872</v>
      </c>
      <c r="D1344" s="17" t="s">
        <v>1323</v>
      </c>
    </row>
    <row r="1345" spans="1:4" x14ac:dyDescent="0.25">
      <c r="A1345" s="17" t="s">
        <v>504</v>
      </c>
      <c r="B1345" s="17">
        <v>0.94340000000000002</v>
      </c>
      <c r="C1345" s="17" t="s">
        <v>3843</v>
      </c>
      <c r="D1345" s="17" t="s">
        <v>1</v>
      </c>
    </row>
    <row r="1346" spans="1:4" x14ac:dyDescent="0.25">
      <c r="A1346" s="27" t="s">
        <v>2340</v>
      </c>
      <c r="B1346" s="17">
        <v>0.84019999999999995</v>
      </c>
      <c r="C1346" s="27" t="s">
        <v>1873</v>
      </c>
      <c r="D1346" s="17" t="s">
        <v>1334</v>
      </c>
    </row>
    <row r="1347" spans="1:4" x14ac:dyDescent="0.25">
      <c r="A1347" s="17" t="s">
        <v>505</v>
      </c>
      <c r="B1347" s="17">
        <v>0.95809999999999995</v>
      </c>
      <c r="C1347" s="17" t="s">
        <v>3843</v>
      </c>
      <c r="D1347" s="17" t="s">
        <v>1</v>
      </c>
    </row>
    <row r="1348" spans="1:4" x14ac:dyDescent="0.25">
      <c r="A1348" s="27" t="s">
        <v>2810</v>
      </c>
      <c r="B1348" s="17">
        <v>0.78549999999999998</v>
      </c>
      <c r="C1348" s="27" t="s">
        <v>1873</v>
      </c>
      <c r="D1348" s="17" t="s">
        <v>1343</v>
      </c>
    </row>
    <row r="1349" spans="1:4" x14ac:dyDescent="0.25">
      <c r="A1349" s="17" t="s">
        <v>506</v>
      </c>
      <c r="B1349" s="17">
        <v>0.95809999999999995</v>
      </c>
      <c r="C1349" s="17" t="s">
        <v>3843</v>
      </c>
      <c r="D1349" s="17" t="s">
        <v>1</v>
      </c>
    </row>
    <row r="1350" spans="1:4" x14ac:dyDescent="0.25">
      <c r="A1350" s="27" t="s">
        <v>3542</v>
      </c>
      <c r="B1350" s="17">
        <v>0.81310000000000004</v>
      </c>
      <c r="C1350" s="27" t="s">
        <v>1872</v>
      </c>
      <c r="D1350" s="17" t="s">
        <v>1359</v>
      </c>
    </row>
    <row r="1351" spans="1:4" x14ac:dyDescent="0.25">
      <c r="A1351" s="27" t="s">
        <v>2811</v>
      </c>
      <c r="B1351" s="17">
        <v>0.78549999999999998</v>
      </c>
      <c r="C1351" s="27" t="s">
        <v>1873</v>
      </c>
      <c r="D1351" s="17" t="s">
        <v>1343</v>
      </c>
    </row>
    <row r="1352" spans="1:4" x14ac:dyDescent="0.25">
      <c r="A1352" s="27" t="s">
        <v>2674</v>
      </c>
      <c r="B1352" s="17">
        <v>0.90449999999999997</v>
      </c>
      <c r="C1352" s="27" t="s">
        <v>1873</v>
      </c>
      <c r="D1352" s="17" t="s">
        <v>1341</v>
      </c>
    </row>
    <row r="1353" spans="1:4" x14ac:dyDescent="0.25">
      <c r="A1353" s="17" t="s">
        <v>507</v>
      </c>
      <c r="B1353" s="17">
        <v>1.2745</v>
      </c>
      <c r="C1353" s="17" t="s">
        <v>3843</v>
      </c>
      <c r="D1353" s="17" t="s">
        <v>1</v>
      </c>
    </row>
    <row r="1354" spans="1:4" x14ac:dyDescent="0.25">
      <c r="A1354" s="17" t="s">
        <v>508</v>
      </c>
      <c r="B1354" s="17">
        <v>0.78890000000000005</v>
      </c>
      <c r="C1354" s="17" t="s">
        <v>3843</v>
      </c>
      <c r="D1354" s="17" t="s">
        <v>1</v>
      </c>
    </row>
    <row r="1355" spans="1:4" x14ac:dyDescent="0.25">
      <c r="A1355" s="27" t="s">
        <v>2002</v>
      </c>
      <c r="B1355" s="17">
        <v>1.0081</v>
      </c>
      <c r="C1355" s="27" t="s">
        <v>1900</v>
      </c>
      <c r="D1355" s="17" t="s">
        <v>1325</v>
      </c>
    </row>
    <row r="1356" spans="1:4" x14ac:dyDescent="0.25">
      <c r="A1356" s="27" t="s">
        <v>3240</v>
      </c>
      <c r="B1356" s="17">
        <v>0.77029999999999998</v>
      </c>
      <c r="C1356" s="27" t="s">
        <v>1872</v>
      </c>
      <c r="D1356" s="17" t="s">
        <v>1353</v>
      </c>
    </row>
    <row r="1357" spans="1:4" x14ac:dyDescent="0.25">
      <c r="A1357" s="27" t="s">
        <v>3388</v>
      </c>
      <c r="B1357" s="17">
        <v>0.78859999999999997</v>
      </c>
      <c r="C1357" s="27" t="s">
        <v>1873</v>
      </c>
      <c r="D1357" s="17" t="s">
        <v>1357</v>
      </c>
    </row>
    <row r="1358" spans="1:4" x14ac:dyDescent="0.25">
      <c r="A1358" s="17" t="s">
        <v>1219</v>
      </c>
      <c r="B1358" s="17">
        <v>0.41860000000000003</v>
      </c>
      <c r="C1358" s="17" t="s">
        <v>3843</v>
      </c>
      <c r="D1358" s="17" t="s">
        <v>1</v>
      </c>
    </row>
    <row r="1359" spans="1:4" x14ac:dyDescent="0.25">
      <c r="A1359" s="27" t="s">
        <v>1969</v>
      </c>
      <c r="B1359" s="17">
        <v>1.2889999999999999</v>
      </c>
      <c r="C1359" s="17" t="s">
        <v>1873</v>
      </c>
      <c r="D1359" s="17" t="s">
        <v>1324</v>
      </c>
    </row>
    <row r="1360" spans="1:4" x14ac:dyDescent="0.25">
      <c r="A1360" s="27" t="s">
        <v>2341</v>
      </c>
      <c r="B1360" s="17">
        <v>0.84019999999999995</v>
      </c>
      <c r="C1360" s="27" t="s">
        <v>1873</v>
      </c>
      <c r="D1360" s="17" t="s">
        <v>1334</v>
      </c>
    </row>
    <row r="1361" spans="1:4" x14ac:dyDescent="0.25">
      <c r="A1361" s="27" t="s">
        <v>3000</v>
      </c>
      <c r="B1361" s="17">
        <v>0.89880000000000004</v>
      </c>
      <c r="C1361" s="27" t="s">
        <v>1900</v>
      </c>
      <c r="D1361" s="17" t="s">
        <v>1346</v>
      </c>
    </row>
    <row r="1362" spans="1:4" x14ac:dyDescent="0.25">
      <c r="A1362" s="27" t="s">
        <v>2737</v>
      </c>
      <c r="B1362" s="17">
        <v>0.74970000000000003</v>
      </c>
      <c r="C1362" s="27" t="s">
        <v>1872</v>
      </c>
      <c r="D1362" s="17" t="s">
        <v>1342</v>
      </c>
    </row>
    <row r="1363" spans="1:4" x14ac:dyDescent="0.25">
      <c r="A1363" s="27" t="s">
        <v>3441</v>
      </c>
      <c r="B1363" s="17">
        <v>0.70760000000000001</v>
      </c>
      <c r="C1363" s="27" t="s">
        <v>1872</v>
      </c>
      <c r="D1363" s="17" t="s">
        <v>1358</v>
      </c>
    </row>
    <row r="1364" spans="1:4" x14ac:dyDescent="0.25">
      <c r="A1364" s="17" t="s">
        <v>509</v>
      </c>
      <c r="B1364" s="17">
        <v>0.97470000000000001</v>
      </c>
      <c r="C1364" s="17" t="s">
        <v>3843</v>
      </c>
      <c r="D1364" s="17" t="s">
        <v>1</v>
      </c>
    </row>
    <row r="1365" spans="1:4" x14ac:dyDescent="0.25">
      <c r="A1365" s="17" t="s">
        <v>510</v>
      </c>
      <c r="B1365" s="17">
        <v>1.1113</v>
      </c>
      <c r="C1365" s="17" t="s">
        <v>3843</v>
      </c>
      <c r="D1365" s="17" t="s">
        <v>1</v>
      </c>
    </row>
    <row r="1366" spans="1:4" x14ac:dyDescent="0.25">
      <c r="A1366" s="27" t="s">
        <v>3308</v>
      </c>
      <c r="B1366" s="17">
        <v>0.7984</v>
      </c>
      <c r="C1366" s="27" t="s">
        <v>1873</v>
      </c>
      <c r="D1366" s="17" t="s">
        <v>1355</v>
      </c>
    </row>
    <row r="1367" spans="1:4" x14ac:dyDescent="0.25">
      <c r="A1367" s="27" t="s">
        <v>2273</v>
      </c>
      <c r="B1367" s="17">
        <v>0.83189999999999997</v>
      </c>
      <c r="C1367" s="27" t="s">
        <v>1873</v>
      </c>
      <c r="D1367" s="17" t="s">
        <v>1333</v>
      </c>
    </row>
    <row r="1368" spans="1:4" x14ac:dyDescent="0.25">
      <c r="A1368" s="27" t="s">
        <v>2624</v>
      </c>
      <c r="B1368" s="17">
        <v>0.83679999999999999</v>
      </c>
      <c r="C1368" s="27" t="s">
        <v>1873</v>
      </c>
      <c r="D1368" s="17" t="s">
        <v>1340</v>
      </c>
    </row>
    <row r="1369" spans="1:4" x14ac:dyDescent="0.25">
      <c r="A1369" s="27" t="s">
        <v>3188</v>
      </c>
      <c r="B1369" s="17">
        <v>0.81040000000000001</v>
      </c>
      <c r="C1369" s="27" t="s">
        <v>1873</v>
      </c>
      <c r="D1369" s="17" t="s">
        <v>1352</v>
      </c>
    </row>
    <row r="1370" spans="1:4" x14ac:dyDescent="0.25">
      <c r="A1370" s="27" t="s">
        <v>3389</v>
      </c>
      <c r="B1370" s="17">
        <v>0.78859999999999997</v>
      </c>
      <c r="C1370" s="27" t="s">
        <v>1873</v>
      </c>
      <c r="D1370" s="17" t="s">
        <v>1357</v>
      </c>
    </row>
    <row r="1371" spans="1:4" x14ac:dyDescent="0.25">
      <c r="A1371" s="27" t="s">
        <v>3543</v>
      </c>
      <c r="B1371" s="17">
        <v>0.81310000000000004</v>
      </c>
      <c r="C1371" s="27" t="s">
        <v>1872</v>
      </c>
      <c r="D1371" s="17" t="s">
        <v>1359</v>
      </c>
    </row>
    <row r="1372" spans="1:4" x14ac:dyDescent="0.25">
      <c r="A1372" s="27" t="s">
        <v>3088</v>
      </c>
      <c r="B1372" s="17">
        <v>0.77980000000000005</v>
      </c>
      <c r="C1372" s="27" t="s">
        <v>1873</v>
      </c>
      <c r="D1372" s="17" t="s">
        <v>1350</v>
      </c>
    </row>
    <row r="1373" spans="1:4" x14ac:dyDescent="0.25">
      <c r="A1373" s="27" t="s">
        <v>3390</v>
      </c>
      <c r="B1373" s="17">
        <v>0.78859999999999997</v>
      </c>
      <c r="C1373" s="27" t="s">
        <v>1900</v>
      </c>
      <c r="D1373" s="17" t="s">
        <v>1357</v>
      </c>
    </row>
    <row r="1374" spans="1:4" x14ac:dyDescent="0.25">
      <c r="A1374" s="17" t="s">
        <v>511</v>
      </c>
      <c r="B1374" s="17">
        <v>0.78339999999999999</v>
      </c>
      <c r="C1374" s="17" t="s">
        <v>3843</v>
      </c>
      <c r="D1374" s="17" t="s">
        <v>1</v>
      </c>
    </row>
    <row r="1375" spans="1:4" x14ac:dyDescent="0.25">
      <c r="A1375" s="17" t="s">
        <v>512</v>
      </c>
      <c r="B1375" s="17">
        <v>0.79879999999999995</v>
      </c>
      <c r="C1375" s="17" t="s">
        <v>3843</v>
      </c>
      <c r="D1375" s="17" t="s">
        <v>1</v>
      </c>
    </row>
    <row r="1376" spans="1:4" x14ac:dyDescent="0.25">
      <c r="A1376" s="27" t="s">
        <v>2342</v>
      </c>
      <c r="B1376" s="17">
        <v>0.84019999999999995</v>
      </c>
      <c r="C1376" s="27" t="s">
        <v>1873</v>
      </c>
      <c r="D1376" s="17" t="s">
        <v>1334</v>
      </c>
    </row>
    <row r="1377" spans="1:4" x14ac:dyDescent="0.25">
      <c r="A1377" s="27" t="s">
        <v>2180</v>
      </c>
      <c r="B1377" s="17">
        <v>0.80089999999999995</v>
      </c>
      <c r="C1377" s="27" t="s">
        <v>1900</v>
      </c>
      <c r="D1377" s="17" t="s">
        <v>1331</v>
      </c>
    </row>
    <row r="1378" spans="1:4" x14ac:dyDescent="0.25">
      <c r="A1378" s="17" t="s">
        <v>513</v>
      </c>
      <c r="B1378" s="17">
        <v>0.90880000000000005</v>
      </c>
      <c r="C1378" s="17" t="s">
        <v>3843</v>
      </c>
      <c r="D1378" s="17" t="s">
        <v>1</v>
      </c>
    </row>
    <row r="1379" spans="1:4" x14ac:dyDescent="0.25">
      <c r="A1379" s="27" t="s">
        <v>2147</v>
      </c>
      <c r="B1379" s="17">
        <v>0.96109999999999995</v>
      </c>
      <c r="C1379" s="17" t="s">
        <v>1873</v>
      </c>
      <c r="D1379" s="17" t="s">
        <v>1329</v>
      </c>
    </row>
    <row r="1380" spans="1:4" x14ac:dyDescent="0.25">
      <c r="A1380" s="27" t="s">
        <v>1931</v>
      </c>
      <c r="B1380" s="17">
        <v>0.7278</v>
      </c>
      <c r="C1380" s="17" t="s">
        <v>1872</v>
      </c>
      <c r="D1380" s="17" t="s">
        <v>1323</v>
      </c>
    </row>
    <row r="1381" spans="1:4" x14ac:dyDescent="0.25">
      <c r="A1381" s="17" t="s">
        <v>514</v>
      </c>
      <c r="B1381" s="17">
        <v>0.7984</v>
      </c>
      <c r="C1381" s="17" t="s">
        <v>3843</v>
      </c>
      <c r="D1381" s="17" t="s">
        <v>1</v>
      </c>
    </row>
    <row r="1382" spans="1:4" x14ac:dyDescent="0.25">
      <c r="A1382" s="27" t="s">
        <v>3309</v>
      </c>
      <c r="B1382" s="17">
        <v>0.7984</v>
      </c>
      <c r="C1382" s="27" t="s">
        <v>1872</v>
      </c>
      <c r="D1382" s="17" t="s">
        <v>1355</v>
      </c>
    </row>
    <row r="1383" spans="1:4" x14ac:dyDescent="0.25">
      <c r="A1383" s="17" t="s">
        <v>515</v>
      </c>
      <c r="B1383" s="17">
        <v>0.98350000000000004</v>
      </c>
      <c r="C1383" s="17" t="s">
        <v>3843</v>
      </c>
      <c r="D1383" s="17" t="s">
        <v>1</v>
      </c>
    </row>
    <row r="1384" spans="1:4" x14ac:dyDescent="0.25">
      <c r="A1384" s="27" t="s">
        <v>1970</v>
      </c>
      <c r="B1384" s="17">
        <v>1.2889999999999999</v>
      </c>
      <c r="C1384" s="17" t="s">
        <v>1900</v>
      </c>
      <c r="D1384" s="17" t="s">
        <v>1324</v>
      </c>
    </row>
    <row r="1385" spans="1:4" x14ac:dyDescent="0.25">
      <c r="A1385" s="27" t="s">
        <v>2625</v>
      </c>
      <c r="B1385" s="17">
        <v>0.83679999999999999</v>
      </c>
      <c r="C1385" s="27" t="s">
        <v>1873</v>
      </c>
      <c r="D1385" s="17" t="s">
        <v>1340</v>
      </c>
    </row>
    <row r="1386" spans="1:4" x14ac:dyDescent="0.25">
      <c r="A1386" s="27" t="s">
        <v>2626</v>
      </c>
      <c r="B1386" s="17">
        <v>0.83679999999999999</v>
      </c>
      <c r="C1386" s="27" t="s">
        <v>1873</v>
      </c>
      <c r="D1386" s="17" t="s">
        <v>1340</v>
      </c>
    </row>
    <row r="1387" spans="1:4" x14ac:dyDescent="0.25">
      <c r="A1387" s="27" t="s">
        <v>2343</v>
      </c>
      <c r="B1387" s="17">
        <v>0.84019999999999995</v>
      </c>
      <c r="C1387" s="27" t="s">
        <v>1873</v>
      </c>
      <c r="D1387" s="17" t="s">
        <v>1334</v>
      </c>
    </row>
    <row r="1388" spans="1:4" x14ac:dyDescent="0.25">
      <c r="A1388" s="17" t="s">
        <v>516</v>
      </c>
      <c r="B1388" s="17">
        <v>1.0572999999999999</v>
      </c>
      <c r="C1388" s="17" t="s">
        <v>3843</v>
      </c>
      <c r="D1388" s="17" t="s">
        <v>1</v>
      </c>
    </row>
    <row r="1389" spans="1:4" x14ac:dyDescent="0.25">
      <c r="A1389" s="17" t="s">
        <v>517</v>
      </c>
      <c r="B1389" s="17">
        <v>0.93620000000000003</v>
      </c>
      <c r="C1389" s="17" t="s">
        <v>3843</v>
      </c>
      <c r="D1389" s="17" t="s">
        <v>1</v>
      </c>
    </row>
    <row r="1390" spans="1:4" x14ac:dyDescent="0.25">
      <c r="A1390" s="17" t="s">
        <v>518</v>
      </c>
      <c r="B1390" s="17">
        <v>0.81100000000000005</v>
      </c>
      <c r="C1390" s="17" t="s">
        <v>3843</v>
      </c>
      <c r="D1390" s="17" t="s">
        <v>1</v>
      </c>
    </row>
    <row r="1391" spans="1:4" x14ac:dyDescent="0.25">
      <c r="A1391" s="27" t="s">
        <v>2627</v>
      </c>
      <c r="B1391" s="17">
        <v>0.83679999999999999</v>
      </c>
      <c r="C1391" s="27" t="s">
        <v>1873</v>
      </c>
      <c r="D1391" s="17" t="s">
        <v>1340</v>
      </c>
    </row>
    <row r="1392" spans="1:4" x14ac:dyDescent="0.25">
      <c r="A1392" s="27" t="s">
        <v>2812</v>
      </c>
      <c r="B1392" s="17">
        <v>0.78549999999999998</v>
      </c>
      <c r="C1392" s="27" t="s">
        <v>1873</v>
      </c>
      <c r="D1392" s="17" t="s">
        <v>1343</v>
      </c>
    </row>
    <row r="1393" spans="1:4" x14ac:dyDescent="0.25">
      <c r="A1393" s="27" t="s">
        <v>3648</v>
      </c>
      <c r="B1393" s="17">
        <v>0.88959999999999995</v>
      </c>
      <c r="C1393" s="27" t="s">
        <v>1873</v>
      </c>
      <c r="D1393" s="17" t="s">
        <v>1360</v>
      </c>
    </row>
    <row r="1394" spans="1:4" x14ac:dyDescent="0.25">
      <c r="A1394" s="27" t="s">
        <v>3791</v>
      </c>
      <c r="B1394" s="17">
        <v>0.88319999999999999</v>
      </c>
      <c r="C1394" s="27" t="s">
        <v>1873</v>
      </c>
      <c r="D1394" s="17" t="s">
        <v>1366</v>
      </c>
    </row>
    <row r="1395" spans="1:4" x14ac:dyDescent="0.25">
      <c r="A1395" s="27" t="s">
        <v>2218</v>
      </c>
      <c r="B1395" s="17">
        <v>0.82420000000000004</v>
      </c>
      <c r="C1395" s="27" t="s">
        <v>1873</v>
      </c>
      <c r="D1395" s="17" t="s">
        <v>1332</v>
      </c>
    </row>
    <row r="1396" spans="1:4" x14ac:dyDescent="0.25">
      <c r="A1396" s="27" t="s">
        <v>2092</v>
      </c>
      <c r="B1396" s="17">
        <v>0.74039999999999995</v>
      </c>
      <c r="C1396" s="27" t="s">
        <v>1873</v>
      </c>
      <c r="D1396" s="17" t="s">
        <v>1328</v>
      </c>
    </row>
    <row r="1397" spans="1:4" x14ac:dyDescent="0.25">
      <c r="A1397" s="17" t="s">
        <v>519</v>
      </c>
      <c r="B1397" s="17">
        <v>0.3211</v>
      </c>
      <c r="C1397" s="17" t="s">
        <v>3843</v>
      </c>
      <c r="D1397" s="17" t="s">
        <v>1</v>
      </c>
    </row>
    <row r="1398" spans="1:4" x14ac:dyDescent="0.25">
      <c r="A1398" s="27" t="s">
        <v>2628</v>
      </c>
      <c r="B1398" s="17">
        <v>0.83679999999999999</v>
      </c>
      <c r="C1398" s="27" t="s">
        <v>1873</v>
      </c>
      <c r="D1398" s="17" t="s">
        <v>1340</v>
      </c>
    </row>
    <row r="1399" spans="1:4" x14ac:dyDescent="0.25">
      <c r="A1399" s="17" t="s">
        <v>520</v>
      </c>
      <c r="B1399" s="17">
        <v>1.1355999999999999</v>
      </c>
      <c r="C1399" s="17" t="s">
        <v>3843</v>
      </c>
      <c r="D1399" s="17" t="s">
        <v>1</v>
      </c>
    </row>
    <row r="1400" spans="1:4" x14ac:dyDescent="0.25">
      <c r="A1400" s="27" t="s">
        <v>3730</v>
      </c>
      <c r="B1400" s="17">
        <v>1.0179</v>
      </c>
      <c r="C1400" s="27" t="s">
        <v>1873</v>
      </c>
      <c r="D1400" s="17" t="s">
        <v>1364</v>
      </c>
    </row>
    <row r="1401" spans="1:4" x14ac:dyDescent="0.25">
      <c r="A1401" s="17" t="s">
        <v>521</v>
      </c>
      <c r="B1401" s="17">
        <v>0.8841</v>
      </c>
      <c r="C1401" s="17" t="s">
        <v>3843</v>
      </c>
      <c r="D1401" s="17" t="s">
        <v>1</v>
      </c>
    </row>
    <row r="1402" spans="1:4" x14ac:dyDescent="0.25">
      <c r="A1402" s="27" t="s">
        <v>2738</v>
      </c>
      <c r="B1402" s="17">
        <v>0.74970000000000003</v>
      </c>
      <c r="C1402" s="27" t="s">
        <v>1872</v>
      </c>
      <c r="D1402" s="17" t="s">
        <v>1342</v>
      </c>
    </row>
    <row r="1403" spans="1:4" x14ac:dyDescent="0.25">
      <c r="A1403" s="27" t="s">
        <v>2675</v>
      </c>
      <c r="B1403" s="17">
        <v>0.90449999999999997</v>
      </c>
      <c r="C1403" s="27" t="s">
        <v>1873</v>
      </c>
      <c r="D1403" s="17" t="s">
        <v>1341</v>
      </c>
    </row>
    <row r="1404" spans="1:4" x14ac:dyDescent="0.25">
      <c r="A1404" s="27" t="s">
        <v>2739</v>
      </c>
      <c r="B1404" s="17">
        <v>0.74970000000000003</v>
      </c>
      <c r="C1404" s="27" t="s">
        <v>1872</v>
      </c>
      <c r="D1404" s="17" t="s">
        <v>1342</v>
      </c>
    </row>
    <row r="1405" spans="1:4" x14ac:dyDescent="0.25">
      <c r="A1405" s="27" t="s">
        <v>1932</v>
      </c>
      <c r="B1405" s="17">
        <v>0.7278</v>
      </c>
      <c r="C1405" s="17" t="s">
        <v>1872</v>
      </c>
      <c r="D1405" s="17" t="s">
        <v>1323</v>
      </c>
    </row>
    <row r="1406" spans="1:4" x14ac:dyDescent="0.25">
      <c r="A1406" s="27" t="s">
        <v>3544</v>
      </c>
      <c r="B1406" s="17">
        <v>0.81310000000000004</v>
      </c>
      <c r="C1406" s="27" t="s">
        <v>1872</v>
      </c>
      <c r="D1406" s="17" t="s">
        <v>1359</v>
      </c>
    </row>
    <row r="1407" spans="1:4" x14ac:dyDescent="0.25">
      <c r="A1407" s="27" t="s">
        <v>1856</v>
      </c>
      <c r="B1407" s="17">
        <v>0.66420000000000001</v>
      </c>
      <c r="C1407" s="17" t="s">
        <v>1872</v>
      </c>
      <c r="D1407" s="17" t="s">
        <v>1320</v>
      </c>
    </row>
    <row r="1408" spans="1:4" x14ac:dyDescent="0.25">
      <c r="A1408" s="27" t="s">
        <v>1933</v>
      </c>
      <c r="B1408" s="17">
        <v>0.7278</v>
      </c>
      <c r="C1408" s="17" t="s">
        <v>1873</v>
      </c>
      <c r="D1408" s="17" t="s">
        <v>1323</v>
      </c>
    </row>
    <row r="1409" spans="1:4" x14ac:dyDescent="0.25">
      <c r="A1409" s="27" t="s">
        <v>2003</v>
      </c>
      <c r="B1409" s="17">
        <v>1.0081</v>
      </c>
      <c r="C1409" s="27" t="s">
        <v>1900</v>
      </c>
      <c r="D1409" s="17" t="s">
        <v>1325</v>
      </c>
    </row>
    <row r="1410" spans="1:4" x14ac:dyDescent="0.25">
      <c r="A1410" s="27" t="s">
        <v>2043</v>
      </c>
      <c r="B1410" s="17">
        <v>0.81899999999999995</v>
      </c>
      <c r="C1410" s="27" t="s">
        <v>1873</v>
      </c>
      <c r="D1410" s="17" t="s">
        <v>1327</v>
      </c>
    </row>
    <row r="1411" spans="1:4" x14ac:dyDescent="0.25">
      <c r="A1411" s="27" t="s">
        <v>2093</v>
      </c>
      <c r="B1411" s="17">
        <v>0.74039999999999995</v>
      </c>
      <c r="C1411" s="27" t="s">
        <v>1873</v>
      </c>
      <c r="D1411" s="17" t="s">
        <v>1328</v>
      </c>
    </row>
    <row r="1412" spans="1:4" x14ac:dyDescent="0.25">
      <c r="A1412" s="17" t="s">
        <v>522</v>
      </c>
      <c r="B1412" s="17">
        <v>0.82210000000000005</v>
      </c>
      <c r="C1412" s="17" t="s">
        <v>3843</v>
      </c>
      <c r="D1412" s="17" t="s">
        <v>1</v>
      </c>
    </row>
    <row r="1413" spans="1:4" x14ac:dyDescent="0.25">
      <c r="A1413" s="27" t="s">
        <v>2274</v>
      </c>
      <c r="B1413" s="17">
        <v>0.83189999999999997</v>
      </c>
      <c r="C1413" s="27" t="s">
        <v>1873</v>
      </c>
      <c r="D1413" s="17" t="s">
        <v>1333</v>
      </c>
    </row>
    <row r="1414" spans="1:4" x14ac:dyDescent="0.25">
      <c r="A1414" s="27" t="s">
        <v>2344</v>
      </c>
      <c r="B1414" s="17">
        <v>0.84019999999999995</v>
      </c>
      <c r="C1414" s="27" t="s">
        <v>1873</v>
      </c>
      <c r="D1414" s="17" t="s">
        <v>1334</v>
      </c>
    </row>
    <row r="1415" spans="1:4" x14ac:dyDescent="0.25">
      <c r="A1415" s="17" t="s">
        <v>523</v>
      </c>
      <c r="B1415" s="17">
        <v>0.89590000000000003</v>
      </c>
      <c r="C1415" s="17" t="s">
        <v>3843</v>
      </c>
      <c r="D1415" s="17" t="s">
        <v>1</v>
      </c>
    </row>
    <row r="1416" spans="1:4" x14ac:dyDescent="0.25">
      <c r="A1416" s="27" t="s">
        <v>2502</v>
      </c>
      <c r="B1416" s="17">
        <v>0.79810000000000003</v>
      </c>
      <c r="C1416" s="27" t="s">
        <v>1873</v>
      </c>
      <c r="D1416" s="17" t="s">
        <v>1336</v>
      </c>
    </row>
    <row r="1417" spans="1:4" x14ac:dyDescent="0.25">
      <c r="A1417" s="27" t="s">
        <v>2565</v>
      </c>
      <c r="B1417" s="17">
        <v>0.6956</v>
      </c>
      <c r="C1417" s="27" t="s">
        <v>1872</v>
      </c>
      <c r="D1417" s="17" t="s">
        <v>1337</v>
      </c>
    </row>
    <row r="1418" spans="1:4" x14ac:dyDescent="0.25">
      <c r="A1418" s="17" t="s">
        <v>524</v>
      </c>
      <c r="B1418" s="17">
        <v>0.88160000000000005</v>
      </c>
      <c r="C1418" s="17" t="s">
        <v>3843</v>
      </c>
      <c r="D1418" s="17" t="s">
        <v>1</v>
      </c>
    </row>
    <row r="1419" spans="1:4" x14ac:dyDescent="0.25">
      <c r="A1419" s="27" t="s">
        <v>2676</v>
      </c>
      <c r="B1419" s="17">
        <v>0.90449999999999997</v>
      </c>
      <c r="C1419" s="27" t="s">
        <v>1873</v>
      </c>
      <c r="D1419" s="17" t="s">
        <v>1341</v>
      </c>
    </row>
    <row r="1420" spans="1:4" x14ac:dyDescent="0.25">
      <c r="A1420" s="17" t="s">
        <v>525</v>
      </c>
      <c r="B1420" s="17">
        <v>0.76470000000000005</v>
      </c>
      <c r="C1420" s="17" t="s">
        <v>3843</v>
      </c>
      <c r="D1420" s="17" t="s">
        <v>1</v>
      </c>
    </row>
    <row r="1421" spans="1:4" x14ac:dyDescent="0.25">
      <c r="A1421" s="17" t="s">
        <v>526</v>
      </c>
      <c r="B1421" s="17">
        <v>0.93510000000000004</v>
      </c>
      <c r="C1421" s="17" t="s">
        <v>3843</v>
      </c>
      <c r="D1421" s="17" t="s">
        <v>1</v>
      </c>
    </row>
    <row r="1422" spans="1:4" x14ac:dyDescent="0.25">
      <c r="A1422" s="27" t="s">
        <v>3089</v>
      </c>
      <c r="B1422" s="17">
        <v>0.77980000000000005</v>
      </c>
      <c r="C1422" s="27" t="s">
        <v>1873</v>
      </c>
      <c r="D1422" s="17" t="s">
        <v>1350</v>
      </c>
    </row>
    <row r="1423" spans="1:4" x14ac:dyDescent="0.25">
      <c r="A1423" s="27" t="s">
        <v>3189</v>
      </c>
      <c r="B1423" s="17">
        <v>0.81040000000000001</v>
      </c>
      <c r="C1423" s="27" t="s">
        <v>1872</v>
      </c>
      <c r="D1423" s="17" t="s">
        <v>1352</v>
      </c>
    </row>
    <row r="1424" spans="1:4" x14ac:dyDescent="0.25">
      <c r="A1424" s="27" t="s">
        <v>3241</v>
      </c>
      <c r="B1424" s="17">
        <v>0.77029999999999998</v>
      </c>
      <c r="C1424" s="27" t="s">
        <v>1872</v>
      </c>
      <c r="D1424" s="17" t="s">
        <v>1353</v>
      </c>
    </row>
    <row r="1425" spans="1:4" x14ac:dyDescent="0.25">
      <c r="A1425" s="17" t="s">
        <v>527</v>
      </c>
      <c r="B1425" s="17">
        <v>1.0694999999999999</v>
      </c>
      <c r="C1425" s="17" t="s">
        <v>3843</v>
      </c>
      <c r="D1425" s="17" t="s">
        <v>1</v>
      </c>
    </row>
    <row r="1426" spans="1:4" x14ac:dyDescent="0.25">
      <c r="A1426" s="27" t="s">
        <v>3391</v>
      </c>
      <c r="B1426" s="17">
        <v>0.78859999999999997</v>
      </c>
      <c r="C1426" s="27" t="s">
        <v>1900</v>
      </c>
      <c r="D1426" s="17" t="s">
        <v>1357</v>
      </c>
    </row>
    <row r="1427" spans="1:4" x14ac:dyDescent="0.25">
      <c r="A1427" s="27" t="s">
        <v>3442</v>
      </c>
      <c r="B1427" s="17">
        <v>0.70760000000000001</v>
      </c>
      <c r="C1427" s="27" t="s">
        <v>1872</v>
      </c>
      <c r="D1427" s="17" t="s">
        <v>1358</v>
      </c>
    </row>
    <row r="1428" spans="1:4" x14ac:dyDescent="0.25">
      <c r="A1428" s="27" t="s">
        <v>3545</v>
      </c>
      <c r="B1428" s="17">
        <v>0.81310000000000004</v>
      </c>
      <c r="C1428" s="27" t="s">
        <v>1872</v>
      </c>
      <c r="D1428" s="17" t="s">
        <v>1359</v>
      </c>
    </row>
    <row r="1429" spans="1:4" x14ac:dyDescent="0.25">
      <c r="A1429" s="27" t="s">
        <v>3751</v>
      </c>
      <c r="B1429" s="17">
        <v>0.73</v>
      </c>
      <c r="C1429" s="27" t="s">
        <v>1873</v>
      </c>
      <c r="D1429" s="17" t="s">
        <v>1365</v>
      </c>
    </row>
    <row r="1430" spans="1:4" x14ac:dyDescent="0.25">
      <c r="A1430" s="27" t="s">
        <v>3792</v>
      </c>
      <c r="B1430" s="17">
        <v>0.88319999999999999</v>
      </c>
      <c r="C1430" s="27" t="s">
        <v>1873</v>
      </c>
      <c r="D1430" s="17" t="s">
        <v>1366</v>
      </c>
    </row>
    <row r="1431" spans="1:4" x14ac:dyDescent="0.25">
      <c r="A1431" s="17" t="s">
        <v>528</v>
      </c>
      <c r="B1431" s="17">
        <v>0.8841</v>
      </c>
      <c r="C1431" s="17" t="s">
        <v>3843</v>
      </c>
      <c r="D1431" s="17" t="s">
        <v>1</v>
      </c>
    </row>
    <row r="1432" spans="1:4" x14ac:dyDescent="0.25">
      <c r="A1432" s="17" t="s">
        <v>529</v>
      </c>
      <c r="B1432" s="17">
        <v>0.93710000000000004</v>
      </c>
      <c r="C1432" s="17" t="s">
        <v>3843</v>
      </c>
      <c r="D1432" s="17" t="s">
        <v>1</v>
      </c>
    </row>
    <row r="1433" spans="1:4" x14ac:dyDescent="0.25">
      <c r="A1433" s="27" t="s">
        <v>2219</v>
      </c>
      <c r="B1433" s="17">
        <v>0.82420000000000004</v>
      </c>
      <c r="C1433" s="27" t="s">
        <v>1873</v>
      </c>
      <c r="D1433" s="17" t="s">
        <v>1332</v>
      </c>
    </row>
    <row r="1434" spans="1:4" x14ac:dyDescent="0.25">
      <c r="A1434" s="17" t="s">
        <v>530</v>
      </c>
      <c r="B1434" s="17">
        <v>0.93389999999999995</v>
      </c>
      <c r="C1434" s="17" t="s">
        <v>3843</v>
      </c>
      <c r="D1434" s="17" t="s">
        <v>1</v>
      </c>
    </row>
    <row r="1435" spans="1:4" x14ac:dyDescent="0.25">
      <c r="A1435" s="27" t="s">
        <v>2345</v>
      </c>
      <c r="B1435" s="17">
        <v>0.84019999999999995</v>
      </c>
      <c r="C1435" s="27" t="s">
        <v>1873</v>
      </c>
      <c r="D1435" s="17" t="s">
        <v>1334</v>
      </c>
    </row>
    <row r="1436" spans="1:4" x14ac:dyDescent="0.25">
      <c r="A1436" s="27" t="s">
        <v>2740</v>
      </c>
      <c r="B1436" s="17">
        <v>0.74970000000000003</v>
      </c>
      <c r="C1436" s="27" t="s">
        <v>1872</v>
      </c>
      <c r="D1436" s="17" t="s">
        <v>1342</v>
      </c>
    </row>
    <row r="1437" spans="1:4" x14ac:dyDescent="0.25">
      <c r="A1437" s="17" t="s">
        <v>531</v>
      </c>
      <c r="B1437" s="17">
        <v>0.75760000000000005</v>
      </c>
      <c r="C1437" s="17" t="s">
        <v>3843</v>
      </c>
      <c r="D1437" s="17" t="s">
        <v>1</v>
      </c>
    </row>
    <row r="1438" spans="1:4" x14ac:dyDescent="0.25">
      <c r="A1438" s="17" t="s">
        <v>532</v>
      </c>
      <c r="B1438" s="17">
        <v>0.78859999999999997</v>
      </c>
      <c r="C1438" s="17" t="s">
        <v>3843</v>
      </c>
      <c r="D1438" s="17" t="s">
        <v>1</v>
      </c>
    </row>
    <row r="1439" spans="1:4" x14ac:dyDescent="0.25">
      <c r="A1439" s="27" t="s">
        <v>3546</v>
      </c>
      <c r="B1439" s="17">
        <v>0.81310000000000004</v>
      </c>
      <c r="C1439" s="27" t="s">
        <v>1872</v>
      </c>
      <c r="D1439" s="17" t="s">
        <v>1359</v>
      </c>
    </row>
    <row r="1440" spans="1:4" x14ac:dyDescent="0.25">
      <c r="A1440" s="27" t="s">
        <v>2275</v>
      </c>
      <c r="B1440" s="17">
        <v>0.83189999999999997</v>
      </c>
      <c r="C1440" s="27" t="s">
        <v>1873</v>
      </c>
      <c r="D1440" s="17" t="s">
        <v>1333</v>
      </c>
    </row>
    <row r="1441" spans="1:4" x14ac:dyDescent="0.25">
      <c r="A1441" s="27" t="s">
        <v>3330</v>
      </c>
      <c r="B1441" s="17">
        <v>0.4047</v>
      </c>
      <c r="C1441" s="27" t="s">
        <v>1873</v>
      </c>
      <c r="D1441" s="17" t="s">
        <v>1278</v>
      </c>
    </row>
    <row r="1442" spans="1:4" x14ac:dyDescent="0.25">
      <c r="A1442" s="27" t="s">
        <v>2094</v>
      </c>
      <c r="B1442" s="17">
        <v>0.74039999999999995</v>
      </c>
      <c r="C1442" s="27" t="s">
        <v>1873</v>
      </c>
      <c r="D1442" s="17" t="s">
        <v>1328</v>
      </c>
    </row>
    <row r="1443" spans="1:4" x14ac:dyDescent="0.25">
      <c r="A1443" s="27" t="s">
        <v>3547</v>
      </c>
      <c r="B1443" s="17">
        <v>0.81310000000000004</v>
      </c>
      <c r="C1443" s="27" t="s">
        <v>1900</v>
      </c>
      <c r="D1443" s="17" t="s">
        <v>1359</v>
      </c>
    </row>
    <row r="1444" spans="1:4" x14ac:dyDescent="0.25">
      <c r="A1444" s="17" t="s">
        <v>533</v>
      </c>
      <c r="B1444" s="17">
        <v>0.78320000000000001</v>
      </c>
      <c r="C1444" s="17" t="s">
        <v>3843</v>
      </c>
      <c r="D1444" s="17" t="s">
        <v>1</v>
      </c>
    </row>
    <row r="1445" spans="1:4" x14ac:dyDescent="0.25">
      <c r="A1445" s="17" t="s">
        <v>534</v>
      </c>
      <c r="B1445" s="17">
        <v>0.81469999999999998</v>
      </c>
      <c r="C1445" s="17" t="s">
        <v>3843</v>
      </c>
      <c r="D1445" s="17" t="s">
        <v>1</v>
      </c>
    </row>
    <row r="1446" spans="1:4" x14ac:dyDescent="0.25">
      <c r="A1446" s="17" t="s">
        <v>535</v>
      </c>
      <c r="B1446" s="17">
        <v>1.0183</v>
      </c>
      <c r="C1446" s="17" t="s">
        <v>3843</v>
      </c>
      <c r="D1446" s="17" t="s">
        <v>1</v>
      </c>
    </row>
    <row r="1447" spans="1:4" x14ac:dyDescent="0.25">
      <c r="A1447" s="17" t="s">
        <v>536</v>
      </c>
      <c r="B1447" s="17">
        <v>0.80969999999999998</v>
      </c>
      <c r="C1447" s="17" t="s">
        <v>3843</v>
      </c>
      <c r="D1447" s="17" t="s">
        <v>1</v>
      </c>
    </row>
    <row r="1448" spans="1:4" x14ac:dyDescent="0.25">
      <c r="A1448" s="27" t="s">
        <v>2095</v>
      </c>
      <c r="B1448" s="17">
        <v>0.74039999999999995</v>
      </c>
      <c r="C1448" s="27" t="s">
        <v>1873</v>
      </c>
      <c r="D1448" s="17" t="s">
        <v>1328</v>
      </c>
    </row>
    <row r="1449" spans="1:4" x14ac:dyDescent="0.25">
      <c r="A1449" s="17" t="s">
        <v>537</v>
      </c>
      <c r="B1449" s="17">
        <v>0.878</v>
      </c>
      <c r="C1449" s="17" t="s">
        <v>3843</v>
      </c>
      <c r="D1449" s="17" t="s">
        <v>1</v>
      </c>
    </row>
    <row r="1450" spans="1:4" x14ac:dyDescent="0.25">
      <c r="A1450" s="27" t="s">
        <v>2220</v>
      </c>
      <c r="B1450" s="17">
        <v>0.82420000000000004</v>
      </c>
      <c r="C1450" s="27" t="s">
        <v>1873</v>
      </c>
      <c r="D1450" s="17" t="s">
        <v>1332</v>
      </c>
    </row>
    <row r="1451" spans="1:4" x14ac:dyDescent="0.25">
      <c r="A1451" s="27" t="s">
        <v>2276</v>
      </c>
      <c r="B1451" s="17">
        <v>0.83189999999999997</v>
      </c>
      <c r="C1451" s="27" t="s">
        <v>1873</v>
      </c>
      <c r="D1451" s="17" t="s">
        <v>1333</v>
      </c>
    </row>
    <row r="1452" spans="1:4" x14ac:dyDescent="0.25">
      <c r="A1452" s="27" t="s">
        <v>2346</v>
      </c>
      <c r="B1452" s="17">
        <v>0.84019999999999995</v>
      </c>
      <c r="C1452" s="27" t="s">
        <v>1873</v>
      </c>
      <c r="D1452" s="17" t="s">
        <v>1334</v>
      </c>
    </row>
    <row r="1453" spans="1:4" x14ac:dyDescent="0.25">
      <c r="A1453" s="17" t="s">
        <v>538</v>
      </c>
      <c r="B1453" s="17">
        <v>0.89590000000000003</v>
      </c>
      <c r="C1453" s="17" t="s">
        <v>3843</v>
      </c>
      <c r="D1453" s="17" t="s">
        <v>1</v>
      </c>
    </row>
    <row r="1454" spans="1:4" x14ac:dyDescent="0.25">
      <c r="A1454" s="17" t="s">
        <v>539</v>
      </c>
      <c r="B1454" s="17">
        <v>0.88439999999999996</v>
      </c>
      <c r="C1454" s="17" t="s">
        <v>3843</v>
      </c>
      <c r="D1454" s="17" t="s">
        <v>1</v>
      </c>
    </row>
    <row r="1455" spans="1:4" x14ac:dyDescent="0.25">
      <c r="A1455" s="27" t="s">
        <v>2741</v>
      </c>
      <c r="B1455" s="17">
        <v>0.74970000000000003</v>
      </c>
      <c r="C1455" s="27" t="s">
        <v>1872</v>
      </c>
      <c r="D1455" s="17" t="s">
        <v>1342</v>
      </c>
    </row>
    <row r="1456" spans="1:4" x14ac:dyDescent="0.25">
      <c r="A1456" s="17" t="s">
        <v>540</v>
      </c>
      <c r="B1456" s="17">
        <v>0.93889999999999996</v>
      </c>
      <c r="C1456" s="17" t="s">
        <v>3843</v>
      </c>
      <c r="D1456" s="17" t="s">
        <v>1</v>
      </c>
    </row>
    <row r="1457" spans="1:4" x14ac:dyDescent="0.25">
      <c r="A1457" s="27" t="s">
        <v>2882</v>
      </c>
      <c r="B1457" s="17">
        <v>0.86919999999999997</v>
      </c>
      <c r="C1457" s="27" t="s">
        <v>1873</v>
      </c>
      <c r="D1457" s="17" t="s">
        <v>1344</v>
      </c>
    </row>
    <row r="1458" spans="1:4" x14ac:dyDescent="0.25">
      <c r="A1458" s="27" t="s">
        <v>2955</v>
      </c>
      <c r="B1458" s="17">
        <v>0.89339999999999997</v>
      </c>
      <c r="C1458" s="27" t="s">
        <v>1873</v>
      </c>
      <c r="D1458" s="17" t="s">
        <v>1345</v>
      </c>
    </row>
    <row r="1459" spans="1:4" x14ac:dyDescent="0.25">
      <c r="A1459" s="17" t="s">
        <v>541</v>
      </c>
      <c r="B1459" s="17">
        <v>0.91110000000000002</v>
      </c>
      <c r="C1459" s="17" t="s">
        <v>3843</v>
      </c>
      <c r="D1459" s="17" t="s">
        <v>1</v>
      </c>
    </row>
    <row r="1460" spans="1:4" x14ac:dyDescent="0.25">
      <c r="A1460" s="17" t="s">
        <v>542</v>
      </c>
      <c r="B1460" s="17">
        <v>0.79630000000000001</v>
      </c>
      <c r="C1460" s="17" t="s">
        <v>3843</v>
      </c>
      <c r="D1460" s="17" t="s">
        <v>1</v>
      </c>
    </row>
    <row r="1461" spans="1:4" x14ac:dyDescent="0.25">
      <c r="A1461" s="27" t="s">
        <v>3242</v>
      </c>
      <c r="B1461" s="17">
        <v>0.77029999999999998</v>
      </c>
      <c r="C1461" s="27" t="s">
        <v>1872</v>
      </c>
      <c r="D1461" s="17" t="s">
        <v>1353</v>
      </c>
    </row>
    <row r="1462" spans="1:4" x14ac:dyDescent="0.25">
      <c r="A1462" s="27" t="s">
        <v>3284</v>
      </c>
      <c r="B1462" s="17">
        <v>1.0561</v>
      </c>
      <c r="C1462" s="27" t="s">
        <v>1873</v>
      </c>
      <c r="D1462" s="17" t="s">
        <v>1354</v>
      </c>
    </row>
    <row r="1463" spans="1:4" x14ac:dyDescent="0.25">
      <c r="A1463" s="27" t="s">
        <v>3310</v>
      </c>
      <c r="B1463" s="17">
        <v>0.7984</v>
      </c>
      <c r="C1463" s="27" t="s">
        <v>1872</v>
      </c>
      <c r="D1463" s="17" t="s">
        <v>1355</v>
      </c>
    </row>
    <row r="1464" spans="1:4" x14ac:dyDescent="0.25">
      <c r="A1464" s="17" t="s">
        <v>543</v>
      </c>
      <c r="B1464" s="17">
        <v>0.69740000000000002</v>
      </c>
      <c r="C1464" s="17" t="s">
        <v>3843</v>
      </c>
      <c r="D1464" s="17" t="s">
        <v>1</v>
      </c>
    </row>
    <row r="1465" spans="1:4" x14ac:dyDescent="0.25">
      <c r="A1465" s="17" t="s">
        <v>544</v>
      </c>
      <c r="B1465" s="17">
        <v>0.85289999999999999</v>
      </c>
      <c r="C1465" s="17" t="s">
        <v>3843</v>
      </c>
      <c r="D1465" s="17" t="s">
        <v>1</v>
      </c>
    </row>
    <row r="1466" spans="1:4" x14ac:dyDescent="0.25">
      <c r="A1466" s="27" t="s">
        <v>3731</v>
      </c>
      <c r="B1466" s="17">
        <v>1.0179</v>
      </c>
      <c r="C1466" s="27" t="s">
        <v>1873</v>
      </c>
      <c r="D1466" s="17" t="s">
        <v>1364</v>
      </c>
    </row>
    <row r="1467" spans="1:4" x14ac:dyDescent="0.25">
      <c r="A1467" s="17" t="s">
        <v>545</v>
      </c>
      <c r="B1467" s="17">
        <v>1.0197000000000001</v>
      </c>
      <c r="C1467" s="17" t="s">
        <v>3843</v>
      </c>
      <c r="D1467" s="17" t="s">
        <v>1</v>
      </c>
    </row>
    <row r="1468" spans="1:4" x14ac:dyDescent="0.25">
      <c r="A1468" s="27" t="s">
        <v>3793</v>
      </c>
      <c r="B1468" s="17">
        <v>0.88319999999999999</v>
      </c>
      <c r="C1468" s="27" t="s">
        <v>1873</v>
      </c>
      <c r="D1468" s="17" t="s">
        <v>1366</v>
      </c>
    </row>
    <row r="1469" spans="1:4" x14ac:dyDescent="0.25">
      <c r="A1469" s="27" t="s">
        <v>2566</v>
      </c>
      <c r="B1469" s="17">
        <v>0.6956</v>
      </c>
      <c r="C1469" s="27" t="s">
        <v>1872</v>
      </c>
      <c r="D1469" s="17" t="s">
        <v>1337</v>
      </c>
    </row>
    <row r="1470" spans="1:4" x14ac:dyDescent="0.25">
      <c r="A1470" s="27" t="s">
        <v>2742</v>
      </c>
      <c r="B1470" s="17">
        <v>0.74970000000000003</v>
      </c>
      <c r="C1470" s="27" t="s">
        <v>1872</v>
      </c>
      <c r="D1470" s="17" t="s">
        <v>1342</v>
      </c>
    </row>
    <row r="1471" spans="1:4" x14ac:dyDescent="0.25">
      <c r="A1471" s="17" t="s">
        <v>546</v>
      </c>
      <c r="B1471" s="17">
        <v>0.82010000000000005</v>
      </c>
      <c r="C1471" s="17" t="s">
        <v>3843</v>
      </c>
      <c r="D1471" s="17" t="s">
        <v>1</v>
      </c>
    </row>
    <row r="1472" spans="1:4" x14ac:dyDescent="0.25">
      <c r="A1472" s="27" t="s">
        <v>2096</v>
      </c>
      <c r="B1472" s="17">
        <v>0.74039999999999995</v>
      </c>
      <c r="C1472" s="27" t="s">
        <v>1873</v>
      </c>
      <c r="D1472" s="17" t="s">
        <v>1328</v>
      </c>
    </row>
    <row r="1473" spans="1:4" x14ac:dyDescent="0.25">
      <c r="A1473" s="27" t="s">
        <v>2277</v>
      </c>
      <c r="B1473" s="17">
        <v>0.83189999999999997</v>
      </c>
      <c r="C1473" s="27" t="s">
        <v>1873</v>
      </c>
      <c r="D1473" s="17" t="s">
        <v>1333</v>
      </c>
    </row>
    <row r="1474" spans="1:4" x14ac:dyDescent="0.25">
      <c r="A1474" s="27" t="s">
        <v>3392</v>
      </c>
      <c r="B1474" s="17">
        <v>0.78859999999999997</v>
      </c>
      <c r="C1474" s="27" t="s">
        <v>1900</v>
      </c>
      <c r="D1474" s="17" t="s">
        <v>1357</v>
      </c>
    </row>
    <row r="1475" spans="1:4" x14ac:dyDescent="0.25">
      <c r="A1475" s="17" t="s">
        <v>547</v>
      </c>
      <c r="B1475" s="17">
        <v>0.82909999999999995</v>
      </c>
      <c r="C1475" s="17" t="s">
        <v>3843</v>
      </c>
      <c r="D1475" s="17" t="s">
        <v>1</v>
      </c>
    </row>
    <row r="1476" spans="1:4" x14ac:dyDescent="0.25">
      <c r="A1476" s="17" t="s">
        <v>548</v>
      </c>
      <c r="B1476" s="17">
        <v>0.93889999999999996</v>
      </c>
      <c r="C1476" s="17" t="s">
        <v>3843</v>
      </c>
      <c r="D1476" s="17" t="s">
        <v>1</v>
      </c>
    </row>
    <row r="1477" spans="1:4" x14ac:dyDescent="0.25">
      <c r="A1477" s="17" t="s">
        <v>549</v>
      </c>
      <c r="B1477" s="17">
        <v>0.90449999999999997</v>
      </c>
      <c r="C1477" s="17" t="s">
        <v>3843</v>
      </c>
      <c r="D1477" s="17" t="s">
        <v>1</v>
      </c>
    </row>
    <row r="1478" spans="1:4" x14ac:dyDescent="0.25">
      <c r="A1478" s="27" t="s">
        <v>2420</v>
      </c>
      <c r="B1478" s="17">
        <v>0.76670000000000005</v>
      </c>
      <c r="C1478" s="27" t="s">
        <v>1900</v>
      </c>
      <c r="D1478" s="17" t="s">
        <v>1335</v>
      </c>
    </row>
    <row r="1479" spans="1:4" x14ac:dyDescent="0.25">
      <c r="A1479" s="27" t="s">
        <v>3548</v>
      </c>
      <c r="B1479" s="17">
        <v>0.81310000000000004</v>
      </c>
      <c r="C1479" s="27" t="s">
        <v>1872</v>
      </c>
      <c r="D1479" s="17" t="s">
        <v>1359</v>
      </c>
    </row>
    <row r="1480" spans="1:4" x14ac:dyDescent="0.25">
      <c r="A1480" s="27" t="s">
        <v>3549</v>
      </c>
      <c r="B1480" s="17">
        <v>0.81310000000000004</v>
      </c>
      <c r="C1480" s="27" t="s">
        <v>1872</v>
      </c>
      <c r="D1480" s="17" t="s">
        <v>1359</v>
      </c>
    </row>
    <row r="1481" spans="1:4" x14ac:dyDescent="0.25">
      <c r="A1481" s="27" t="s">
        <v>2221</v>
      </c>
      <c r="B1481" s="17">
        <v>0.82420000000000004</v>
      </c>
      <c r="C1481" s="27" t="s">
        <v>1873</v>
      </c>
      <c r="D1481" s="17" t="s">
        <v>1332</v>
      </c>
    </row>
    <row r="1482" spans="1:4" x14ac:dyDescent="0.25">
      <c r="A1482" s="27" t="s">
        <v>1934</v>
      </c>
      <c r="B1482" s="17">
        <v>0.7278</v>
      </c>
      <c r="C1482" s="17" t="s">
        <v>1873</v>
      </c>
      <c r="D1482" s="17" t="s">
        <v>1323</v>
      </c>
    </row>
    <row r="1483" spans="1:4" x14ac:dyDescent="0.25">
      <c r="A1483" s="27" t="s">
        <v>2097</v>
      </c>
      <c r="B1483" s="17">
        <v>0.74039999999999995</v>
      </c>
      <c r="C1483" s="27" t="s">
        <v>1873</v>
      </c>
      <c r="D1483" s="17" t="s">
        <v>1328</v>
      </c>
    </row>
    <row r="1484" spans="1:4" x14ac:dyDescent="0.25">
      <c r="A1484" s="27" t="s">
        <v>2222</v>
      </c>
      <c r="B1484" s="17">
        <v>0.82420000000000004</v>
      </c>
      <c r="C1484" s="27" t="s">
        <v>1873</v>
      </c>
      <c r="D1484" s="17" t="s">
        <v>1332</v>
      </c>
    </row>
    <row r="1485" spans="1:4" x14ac:dyDescent="0.25">
      <c r="A1485" s="17" t="s">
        <v>550</v>
      </c>
      <c r="B1485" s="17">
        <v>1.0105999999999999</v>
      </c>
      <c r="C1485" s="17" t="s">
        <v>3843</v>
      </c>
      <c r="D1485" s="17" t="s">
        <v>1</v>
      </c>
    </row>
    <row r="1486" spans="1:4" x14ac:dyDescent="0.25">
      <c r="A1486" s="17" t="s">
        <v>551</v>
      </c>
      <c r="B1486" s="17">
        <v>0.97799999999999998</v>
      </c>
      <c r="C1486" s="17" t="s">
        <v>3843</v>
      </c>
      <c r="D1486" s="17" t="s">
        <v>1</v>
      </c>
    </row>
    <row r="1487" spans="1:4" x14ac:dyDescent="0.25">
      <c r="A1487" s="17" t="s">
        <v>552</v>
      </c>
      <c r="B1487" s="17">
        <v>0.93510000000000004</v>
      </c>
      <c r="C1487" s="17" t="s">
        <v>3843</v>
      </c>
      <c r="D1487" s="17" t="s">
        <v>1</v>
      </c>
    </row>
    <row r="1488" spans="1:4" x14ac:dyDescent="0.25">
      <c r="A1488" s="27" t="s">
        <v>2503</v>
      </c>
      <c r="B1488" s="17">
        <v>0.79810000000000003</v>
      </c>
      <c r="C1488" s="27" t="s">
        <v>1873</v>
      </c>
      <c r="D1488" s="17" t="s">
        <v>1336</v>
      </c>
    </row>
    <row r="1489" spans="1:4" x14ac:dyDescent="0.25">
      <c r="A1489" s="27" t="s">
        <v>2813</v>
      </c>
      <c r="B1489" s="17">
        <v>0.78549999999999998</v>
      </c>
      <c r="C1489" s="27" t="s">
        <v>1873</v>
      </c>
      <c r="D1489" s="17" t="s">
        <v>1343</v>
      </c>
    </row>
    <row r="1490" spans="1:4" x14ac:dyDescent="0.25">
      <c r="A1490" s="27" t="s">
        <v>2956</v>
      </c>
      <c r="B1490" s="17">
        <v>0.89339999999999997</v>
      </c>
      <c r="C1490" s="27" t="s">
        <v>1873</v>
      </c>
      <c r="D1490" s="17" t="s">
        <v>1345</v>
      </c>
    </row>
    <row r="1491" spans="1:4" x14ac:dyDescent="0.25">
      <c r="A1491" s="27" t="s">
        <v>3443</v>
      </c>
      <c r="B1491" s="17">
        <v>0.70760000000000001</v>
      </c>
      <c r="C1491" s="27" t="s">
        <v>1872</v>
      </c>
      <c r="D1491" s="17" t="s">
        <v>1358</v>
      </c>
    </row>
    <row r="1492" spans="1:4" x14ac:dyDescent="0.25">
      <c r="A1492" s="17" t="s">
        <v>553</v>
      </c>
      <c r="B1492" s="17">
        <v>0.97919999999999996</v>
      </c>
      <c r="C1492" s="17" t="s">
        <v>3843</v>
      </c>
      <c r="D1492" s="17" t="s">
        <v>1</v>
      </c>
    </row>
    <row r="1493" spans="1:4" x14ac:dyDescent="0.25">
      <c r="A1493" s="27" t="s">
        <v>3831</v>
      </c>
      <c r="B1493" s="17">
        <v>0.96020000000000005</v>
      </c>
      <c r="C1493" s="27" t="s">
        <v>1900</v>
      </c>
      <c r="D1493" s="17" t="s">
        <v>1367</v>
      </c>
    </row>
    <row r="1494" spans="1:4" x14ac:dyDescent="0.25">
      <c r="A1494" s="17" t="s">
        <v>554</v>
      </c>
      <c r="B1494" s="17">
        <v>0.94069999999999998</v>
      </c>
      <c r="C1494" s="17" t="s">
        <v>3843</v>
      </c>
      <c r="D1494" s="17" t="s">
        <v>1</v>
      </c>
    </row>
    <row r="1495" spans="1:4" x14ac:dyDescent="0.25">
      <c r="A1495" s="27" t="s">
        <v>3243</v>
      </c>
      <c r="B1495" s="17">
        <v>0.77029999999999998</v>
      </c>
      <c r="C1495" s="27" t="s">
        <v>1872</v>
      </c>
      <c r="D1495" s="17" t="s">
        <v>1353</v>
      </c>
    </row>
    <row r="1496" spans="1:4" x14ac:dyDescent="0.25">
      <c r="A1496" s="17" t="s">
        <v>555</v>
      </c>
      <c r="B1496" s="17">
        <v>0.85129999999999995</v>
      </c>
      <c r="C1496" s="17" t="s">
        <v>3843</v>
      </c>
      <c r="D1496" s="17" t="s">
        <v>1</v>
      </c>
    </row>
    <row r="1497" spans="1:4" x14ac:dyDescent="0.25">
      <c r="A1497" s="17" t="s">
        <v>556</v>
      </c>
      <c r="B1497" s="17">
        <v>0.871</v>
      </c>
      <c r="C1497" s="17" t="s">
        <v>3843</v>
      </c>
      <c r="D1497" s="17" t="s">
        <v>1</v>
      </c>
    </row>
    <row r="1498" spans="1:4" x14ac:dyDescent="0.25">
      <c r="A1498" s="27" t="s">
        <v>2743</v>
      </c>
      <c r="B1498" s="17">
        <v>0.74970000000000003</v>
      </c>
      <c r="C1498" s="27" t="s">
        <v>1872</v>
      </c>
      <c r="D1498" s="17" t="s">
        <v>1342</v>
      </c>
    </row>
    <row r="1499" spans="1:4" x14ac:dyDescent="0.25">
      <c r="A1499" s="17" t="s">
        <v>557</v>
      </c>
      <c r="B1499" s="17">
        <v>0.82779999999999998</v>
      </c>
      <c r="C1499" s="17" t="s">
        <v>3843</v>
      </c>
      <c r="D1499" s="17" t="s">
        <v>1</v>
      </c>
    </row>
    <row r="1500" spans="1:4" x14ac:dyDescent="0.25">
      <c r="A1500" s="27" t="s">
        <v>3393</v>
      </c>
      <c r="B1500" s="17">
        <v>0.78859999999999997</v>
      </c>
      <c r="C1500" s="27" t="s">
        <v>1900</v>
      </c>
      <c r="D1500" s="17" t="s">
        <v>1357</v>
      </c>
    </row>
    <row r="1501" spans="1:4" x14ac:dyDescent="0.25">
      <c r="A1501" s="17" t="s">
        <v>558</v>
      </c>
      <c r="B1501" s="17">
        <v>0.85199999999999998</v>
      </c>
      <c r="C1501" s="17" t="s">
        <v>3843</v>
      </c>
      <c r="D1501" s="17" t="s">
        <v>1</v>
      </c>
    </row>
    <row r="1502" spans="1:4" x14ac:dyDescent="0.25">
      <c r="A1502" s="17" t="s">
        <v>559</v>
      </c>
      <c r="B1502" s="17">
        <v>1.0061</v>
      </c>
      <c r="C1502" s="17" t="s">
        <v>3843</v>
      </c>
      <c r="D1502" s="17" t="s">
        <v>1</v>
      </c>
    </row>
    <row r="1503" spans="1:4" x14ac:dyDescent="0.25">
      <c r="A1503" s="17" t="s">
        <v>560</v>
      </c>
      <c r="B1503" s="17">
        <v>0.94</v>
      </c>
      <c r="C1503" s="17" t="s">
        <v>3843</v>
      </c>
      <c r="D1503" s="17" t="s">
        <v>1</v>
      </c>
    </row>
    <row r="1504" spans="1:4" x14ac:dyDescent="0.25">
      <c r="A1504" s="17" t="s">
        <v>561</v>
      </c>
      <c r="B1504" s="17">
        <v>0.38900000000000001</v>
      </c>
      <c r="C1504" s="17" t="s">
        <v>3843</v>
      </c>
      <c r="D1504" s="17" t="s">
        <v>1</v>
      </c>
    </row>
    <row r="1505" spans="1:4" x14ac:dyDescent="0.25">
      <c r="A1505" s="27" t="s">
        <v>2883</v>
      </c>
      <c r="B1505" s="17">
        <v>0.86919999999999997</v>
      </c>
      <c r="C1505" s="27" t="s">
        <v>1900</v>
      </c>
      <c r="D1505" s="17" t="s">
        <v>1344</v>
      </c>
    </row>
    <row r="1506" spans="1:4" x14ac:dyDescent="0.25">
      <c r="A1506" s="17" t="s">
        <v>1220</v>
      </c>
      <c r="B1506" s="17">
        <v>0.41860000000000003</v>
      </c>
      <c r="C1506" s="17" t="s">
        <v>3843</v>
      </c>
      <c r="D1506" s="17" t="s">
        <v>1</v>
      </c>
    </row>
    <row r="1507" spans="1:4" x14ac:dyDescent="0.25">
      <c r="A1507" s="27" t="s">
        <v>1882</v>
      </c>
      <c r="B1507" s="17">
        <v>1.2687999999999999</v>
      </c>
      <c r="C1507" s="17" t="s">
        <v>1873</v>
      </c>
      <c r="D1507" s="17" t="s">
        <v>1321</v>
      </c>
    </row>
    <row r="1508" spans="1:4" x14ac:dyDescent="0.25">
      <c r="A1508" s="27" t="s">
        <v>3794</v>
      </c>
      <c r="B1508" s="17">
        <v>0.88319999999999999</v>
      </c>
      <c r="C1508" s="27" t="s">
        <v>1873</v>
      </c>
      <c r="D1508" s="17" t="s">
        <v>1366</v>
      </c>
    </row>
    <row r="1509" spans="1:4" x14ac:dyDescent="0.25">
      <c r="A1509" s="27" t="s">
        <v>3311</v>
      </c>
      <c r="B1509" s="17">
        <v>0.7984</v>
      </c>
      <c r="C1509" s="27" t="s">
        <v>1873</v>
      </c>
      <c r="D1509" s="17" t="s">
        <v>1355</v>
      </c>
    </row>
    <row r="1510" spans="1:4" x14ac:dyDescent="0.25">
      <c r="A1510" s="17" t="s">
        <v>562</v>
      </c>
      <c r="B1510" s="17">
        <v>0.99299999999999999</v>
      </c>
      <c r="C1510" s="17" t="s">
        <v>3843</v>
      </c>
      <c r="D1510" s="17" t="s">
        <v>1</v>
      </c>
    </row>
    <row r="1511" spans="1:4" x14ac:dyDescent="0.25">
      <c r="A1511" s="17" t="s">
        <v>563</v>
      </c>
      <c r="B1511" s="17">
        <v>1.2578</v>
      </c>
      <c r="C1511" s="17" t="s">
        <v>3843</v>
      </c>
      <c r="D1511" s="17" t="s">
        <v>1</v>
      </c>
    </row>
    <row r="1512" spans="1:4" x14ac:dyDescent="0.25">
      <c r="A1512" s="27" t="s">
        <v>2629</v>
      </c>
      <c r="B1512" s="17">
        <v>0.83679999999999999</v>
      </c>
      <c r="C1512" s="27" t="s">
        <v>1873</v>
      </c>
      <c r="D1512" s="17" t="s">
        <v>1340</v>
      </c>
    </row>
    <row r="1513" spans="1:4" x14ac:dyDescent="0.25">
      <c r="A1513" s="27" t="s">
        <v>2677</v>
      </c>
      <c r="B1513" s="17">
        <v>0.90449999999999997</v>
      </c>
      <c r="C1513" s="27" t="s">
        <v>1873</v>
      </c>
      <c r="D1513" s="17" t="s">
        <v>1341</v>
      </c>
    </row>
    <row r="1514" spans="1:4" x14ac:dyDescent="0.25">
      <c r="A1514" s="17" t="s">
        <v>564</v>
      </c>
      <c r="B1514" s="17">
        <v>0.80610000000000004</v>
      </c>
      <c r="C1514" s="17" t="s">
        <v>3843</v>
      </c>
      <c r="D1514" s="17" t="s">
        <v>1</v>
      </c>
    </row>
    <row r="1515" spans="1:4" x14ac:dyDescent="0.25">
      <c r="A1515" s="27" t="s">
        <v>2678</v>
      </c>
      <c r="B1515" s="17">
        <v>0.90449999999999997</v>
      </c>
      <c r="C1515" s="27" t="s">
        <v>1873</v>
      </c>
      <c r="D1515" s="17" t="s">
        <v>1341</v>
      </c>
    </row>
    <row r="1516" spans="1:4" x14ac:dyDescent="0.25">
      <c r="A1516" s="17" t="s">
        <v>565</v>
      </c>
      <c r="B1516" s="17">
        <v>1.0502</v>
      </c>
      <c r="C1516" s="17" t="s">
        <v>3843</v>
      </c>
      <c r="D1516" s="17" t="s">
        <v>1</v>
      </c>
    </row>
    <row r="1517" spans="1:4" x14ac:dyDescent="0.25">
      <c r="A1517" s="27" t="s">
        <v>3649</v>
      </c>
      <c r="B1517" s="17">
        <v>0.88959999999999995</v>
      </c>
      <c r="C1517" s="27" t="s">
        <v>1900</v>
      </c>
      <c r="D1517" s="17" t="s">
        <v>1360</v>
      </c>
    </row>
    <row r="1518" spans="1:4" x14ac:dyDescent="0.25">
      <c r="A1518" s="17" t="s">
        <v>566</v>
      </c>
      <c r="B1518" s="17">
        <v>0.90380000000000005</v>
      </c>
      <c r="C1518" s="17" t="s">
        <v>3843</v>
      </c>
      <c r="D1518" s="17" t="s">
        <v>1</v>
      </c>
    </row>
    <row r="1519" spans="1:4" x14ac:dyDescent="0.25">
      <c r="A1519" s="27" t="s">
        <v>3550</v>
      </c>
      <c r="B1519" s="17">
        <v>0.81310000000000004</v>
      </c>
      <c r="C1519" s="27" t="s">
        <v>1872</v>
      </c>
      <c r="D1519" s="17" t="s">
        <v>1359</v>
      </c>
    </row>
    <row r="1520" spans="1:4" x14ac:dyDescent="0.25">
      <c r="A1520" s="27" t="s">
        <v>2163</v>
      </c>
      <c r="B1520" s="17">
        <v>1.2238</v>
      </c>
      <c r="C1520" s="27" t="s">
        <v>1873</v>
      </c>
      <c r="D1520" s="17" t="s">
        <v>1330</v>
      </c>
    </row>
    <row r="1521" spans="1:4" x14ac:dyDescent="0.25">
      <c r="A1521" s="17" t="s">
        <v>567</v>
      </c>
      <c r="B1521" s="17">
        <v>0.97470000000000001</v>
      </c>
      <c r="C1521" s="17" t="s">
        <v>3843</v>
      </c>
      <c r="D1521" s="17" t="s">
        <v>1</v>
      </c>
    </row>
    <row r="1522" spans="1:4" x14ac:dyDescent="0.25">
      <c r="A1522" s="27" t="s">
        <v>3244</v>
      </c>
      <c r="B1522" s="17">
        <v>0.77029999999999998</v>
      </c>
      <c r="C1522" s="27" t="s">
        <v>1872</v>
      </c>
      <c r="D1522" s="17" t="s">
        <v>1353</v>
      </c>
    </row>
    <row r="1523" spans="1:4" x14ac:dyDescent="0.25">
      <c r="A1523" s="27" t="s">
        <v>2957</v>
      </c>
      <c r="B1523" s="17">
        <v>0.89339999999999997</v>
      </c>
      <c r="C1523" s="27" t="s">
        <v>1873</v>
      </c>
      <c r="D1523" s="17" t="s">
        <v>1345</v>
      </c>
    </row>
    <row r="1524" spans="1:4" x14ac:dyDescent="0.25">
      <c r="A1524" s="27" t="s">
        <v>2421</v>
      </c>
      <c r="B1524" s="17">
        <v>0.76670000000000005</v>
      </c>
      <c r="C1524" s="27" t="s">
        <v>1900</v>
      </c>
      <c r="D1524" s="17" t="s">
        <v>1335</v>
      </c>
    </row>
    <row r="1525" spans="1:4" x14ac:dyDescent="0.25">
      <c r="A1525" s="27" t="s">
        <v>2958</v>
      </c>
      <c r="B1525" s="17">
        <v>0.89339999999999997</v>
      </c>
      <c r="C1525" s="27" t="s">
        <v>1873</v>
      </c>
      <c r="D1525" s="17" t="s">
        <v>1345</v>
      </c>
    </row>
    <row r="1526" spans="1:4" x14ac:dyDescent="0.25">
      <c r="A1526" s="27" t="s">
        <v>2744</v>
      </c>
      <c r="B1526" s="17">
        <v>0.74970000000000003</v>
      </c>
      <c r="C1526" s="27" t="s">
        <v>1872</v>
      </c>
      <c r="D1526" s="17" t="s">
        <v>1342</v>
      </c>
    </row>
    <row r="1527" spans="1:4" x14ac:dyDescent="0.25">
      <c r="A1527" s="27" t="s">
        <v>1883</v>
      </c>
      <c r="B1527" s="17">
        <v>1.2687999999999999</v>
      </c>
      <c r="C1527" s="17" t="s">
        <v>1900</v>
      </c>
      <c r="D1527" s="17" t="s">
        <v>1321</v>
      </c>
    </row>
    <row r="1528" spans="1:4" x14ac:dyDescent="0.25">
      <c r="A1528" s="17" t="s">
        <v>568</v>
      </c>
      <c r="B1528" s="17">
        <v>1.0405</v>
      </c>
      <c r="C1528" s="17" t="s">
        <v>3843</v>
      </c>
      <c r="D1528" s="17" t="s">
        <v>1</v>
      </c>
    </row>
    <row r="1529" spans="1:4" x14ac:dyDescent="0.25">
      <c r="A1529" s="17" t="s">
        <v>569</v>
      </c>
      <c r="B1529" s="17">
        <v>0.84319999999999995</v>
      </c>
      <c r="C1529" s="17" t="s">
        <v>3843</v>
      </c>
      <c r="D1529" s="17" t="s">
        <v>1</v>
      </c>
    </row>
    <row r="1530" spans="1:4" x14ac:dyDescent="0.25">
      <c r="A1530" s="27" t="s">
        <v>3551</v>
      </c>
      <c r="B1530" s="17">
        <v>0.81310000000000004</v>
      </c>
      <c r="C1530" s="27" t="s">
        <v>1872</v>
      </c>
      <c r="D1530" s="17" t="s">
        <v>1359</v>
      </c>
    </row>
    <row r="1531" spans="1:4" x14ac:dyDescent="0.25">
      <c r="A1531" s="27" t="s">
        <v>2585</v>
      </c>
      <c r="B1531" s="17">
        <v>0.84109999999999996</v>
      </c>
      <c r="C1531" s="27" t="s">
        <v>1873</v>
      </c>
      <c r="D1531" s="17" t="s">
        <v>1338</v>
      </c>
    </row>
    <row r="1532" spans="1:4" x14ac:dyDescent="0.25">
      <c r="A1532" s="17" t="s">
        <v>570</v>
      </c>
      <c r="B1532" s="17">
        <v>1.0177</v>
      </c>
      <c r="C1532" s="17" t="s">
        <v>3843</v>
      </c>
      <c r="D1532" s="17" t="s">
        <v>1</v>
      </c>
    </row>
    <row r="1533" spans="1:4" x14ac:dyDescent="0.25">
      <c r="A1533" s="17" t="s">
        <v>571</v>
      </c>
      <c r="B1533" s="17">
        <v>0.99209999999999998</v>
      </c>
      <c r="C1533" s="17" t="s">
        <v>3843</v>
      </c>
      <c r="D1533" s="17" t="s">
        <v>1</v>
      </c>
    </row>
    <row r="1534" spans="1:4" x14ac:dyDescent="0.25">
      <c r="A1534" s="27" t="s">
        <v>2596</v>
      </c>
      <c r="B1534" s="17">
        <v>0.88460000000000005</v>
      </c>
      <c r="C1534" s="27" t="s">
        <v>1873</v>
      </c>
      <c r="D1534" s="17" t="s">
        <v>1339</v>
      </c>
    </row>
    <row r="1535" spans="1:4" x14ac:dyDescent="0.25">
      <c r="A1535" s="17" t="s">
        <v>572</v>
      </c>
      <c r="B1535" s="17">
        <v>0.88160000000000005</v>
      </c>
      <c r="C1535" s="17" t="s">
        <v>3843</v>
      </c>
      <c r="D1535" s="17" t="s">
        <v>1</v>
      </c>
    </row>
    <row r="1536" spans="1:4" x14ac:dyDescent="0.25">
      <c r="A1536" s="17" t="s">
        <v>573</v>
      </c>
      <c r="B1536" s="17">
        <v>1.036</v>
      </c>
      <c r="C1536" s="17" t="s">
        <v>3843</v>
      </c>
      <c r="D1536" s="17" t="s">
        <v>1</v>
      </c>
    </row>
    <row r="1537" spans="1:4" x14ac:dyDescent="0.25">
      <c r="A1537" s="27" t="s">
        <v>3552</v>
      </c>
      <c r="B1537" s="17">
        <v>0.81310000000000004</v>
      </c>
      <c r="C1537" s="27" t="s">
        <v>1872</v>
      </c>
      <c r="D1537" s="17" t="s">
        <v>1359</v>
      </c>
    </row>
    <row r="1538" spans="1:4" x14ac:dyDescent="0.25">
      <c r="A1538" s="17" t="s">
        <v>574</v>
      </c>
      <c r="B1538" s="17">
        <v>0.93320000000000003</v>
      </c>
      <c r="C1538" s="17" t="s">
        <v>3843</v>
      </c>
      <c r="D1538" s="17" t="s">
        <v>1</v>
      </c>
    </row>
    <row r="1539" spans="1:4" x14ac:dyDescent="0.25">
      <c r="A1539" s="27" t="s">
        <v>2347</v>
      </c>
      <c r="B1539" s="17">
        <v>0.84019999999999995</v>
      </c>
      <c r="C1539" s="27" t="s">
        <v>1873</v>
      </c>
      <c r="D1539" s="17" t="s">
        <v>1334</v>
      </c>
    </row>
    <row r="1540" spans="1:4" x14ac:dyDescent="0.25">
      <c r="A1540" s="17" t="s">
        <v>575</v>
      </c>
      <c r="B1540" s="17">
        <v>1.2417</v>
      </c>
      <c r="C1540" s="17" t="s">
        <v>3843</v>
      </c>
      <c r="D1540" s="17" t="s">
        <v>1</v>
      </c>
    </row>
    <row r="1541" spans="1:4" x14ac:dyDescent="0.25">
      <c r="A1541" s="27" t="s">
        <v>3553</v>
      </c>
      <c r="B1541" s="17">
        <v>0.81310000000000004</v>
      </c>
      <c r="C1541" s="27" t="s">
        <v>1873</v>
      </c>
      <c r="D1541" s="17" t="s">
        <v>1359</v>
      </c>
    </row>
    <row r="1542" spans="1:4" x14ac:dyDescent="0.25">
      <c r="A1542" s="17" t="s">
        <v>576</v>
      </c>
      <c r="B1542" s="17">
        <v>0.84750000000000003</v>
      </c>
      <c r="C1542" s="17" t="s">
        <v>3843</v>
      </c>
      <c r="D1542" s="17" t="s">
        <v>1</v>
      </c>
    </row>
    <row r="1543" spans="1:4" x14ac:dyDescent="0.25">
      <c r="A1543" s="27" t="s">
        <v>1884</v>
      </c>
      <c r="B1543" s="17">
        <v>1.2687999999999999</v>
      </c>
      <c r="C1543" s="17" t="s">
        <v>1900</v>
      </c>
      <c r="D1543" s="17" t="s">
        <v>1321</v>
      </c>
    </row>
    <row r="1544" spans="1:4" x14ac:dyDescent="0.25">
      <c r="A1544" s="17" t="s">
        <v>577</v>
      </c>
      <c r="B1544" s="17">
        <v>0.93459999999999999</v>
      </c>
      <c r="C1544" s="17" t="s">
        <v>3843</v>
      </c>
      <c r="D1544" s="17" t="s">
        <v>1</v>
      </c>
    </row>
    <row r="1545" spans="1:4" x14ac:dyDescent="0.25">
      <c r="A1545" s="27" t="s">
        <v>2630</v>
      </c>
      <c r="B1545" s="17">
        <v>0.83679999999999999</v>
      </c>
      <c r="C1545" s="27" t="s">
        <v>1900</v>
      </c>
      <c r="D1545" s="17" t="s">
        <v>1340</v>
      </c>
    </row>
    <row r="1546" spans="1:4" x14ac:dyDescent="0.25">
      <c r="A1546" s="27" t="s">
        <v>2959</v>
      </c>
      <c r="B1546" s="17">
        <v>0.89339999999999997</v>
      </c>
      <c r="C1546" s="27" t="s">
        <v>1900</v>
      </c>
      <c r="D1546" s="17" t="s">
        <v>1345</v>
      </c>
    </row>
    <row r="1547" spans="1:4" x14ac:dyDescent="0.25">
      <c r="A1547" s="27" t="s">
        <v>3137</v>
      </c>
      <c r="B1547" s="17">
        <v>0.85040000000000004</v>
      </c>
      <c r="C1547" s="27" t="s">
        <v>1900</v>
      </c>
      <c r="D1547" s="17" t="s">
        <v>1351</v>
      </c>
    </row>
    <row r="1548" spans="1:4" x14ac:dyDescent="0.25">
      <c r="A1548" s="27" t="s">
        <v>2960</v>
      </c>
      <c r="B1548" s="17">
        <v>0.89339999999999997</v>
      </c>
      <c r="C1548" s="27" t="s">
        <v>1900</v>
      </c>
      <c r="D1548" s="17" t="s">
        <v>1345</v>
      </c>
    </row>
    <row r="1549" spans="1:4" x14ac:dyDescent="0.25">
      <c r="A1549" s="27" t="s">
        <v>3554</v>
      </c>
      <c r="B1549" s="17">
        <v>0.81310000000000004</v>
      </c>
      <c r="C1549" s="27" t="s">
        <v>1872</v>
      </c>
      <c r="D1549" s="17" t="s">
        <v>1359</v>
      </c>
    </row>
    <row r="1550" spans="1:4" x14ac:dyDescent="0.25">
      <c r="A1550" s="27" t="s">
        <v>3687</v>
      </c>
      <c r="B1550" s="17">
        <v>0.76690000000000003</v>
      </c>
      <c r="C1550" s="27" t="s">
        <v>1873</v>
      </c>
      <c r="D1550" s="17" t="s">
        <v>1363</v>
      </c>
    </row>
    <row r="1551" spans="1:4" x14ac:dyDescent="0.25">
      <c r="A1551" s="27" t="s">
        <v>3555</v>
      </c>
      <c r="B1551" s="17">
        <v>0.81310000000000004</v>
      </c>
      <c r="C1551" s="27" t="s">
        <v>1900</v>
      </c>
      <c r="D1551" s="17" t="s">
        <v>1359</v>
      </c>
    </row>
    <row r="1552" spans="1:4" x14ac:dyDescent="0.25">
      <c r="A1552" s="17" t="s">
        <v>578</v>
      </c>
      <c r="B1552" s="17">
        <v>1.1718</v>
      </c>
      <c r="C1552" s="17" t="s">
        <v>3843</v>
      </c>
      <c r="D1552" s="17" t="s">
        <v>1</v>
      </c>
    </row>
    <row r="1553" spans="1:4" x14ac:dyDescent="0.25">
      <c r="A1553" s="27" t="s">
        <v>3688</v>
      </c>
      <c r="B1553" s="17">
        <v>0.76690000000000003</v>
      </c>
      <c r="C1553" s="27" t="s">
        <v>1873</v>
      </c>
      <c r="D1553" s="17" t="s">
        <v>1363</v>
      </c>
    </row>
    <row r="1554" spans="1:4" x14ac:dyDescent="0.25">
      <c r="A1554" s="17" t="s">
        <v>579</v>
      </c>
      <c r="B1554" s="17">
        <v>0.92279999999999995</v>
      </c>
      <c r="C1554" s="17" t="s">
        <v>3843</v>
      </c>
      <c r="D1554" s="17" t="s">
        <v>1</v>
      </c>
    </row>
    <row r="1555" spans="1:4" x14ac:dyDescent="0.25">
      <c r="A1555" s="27" t="s">
        <v>3245</v>
      </c>
      <c r="B1555" s="17">
        <v>0.77029999999999998</v>
      </c>
      <c r="C1555" s="27" t="s">
        <v>1872</v>
      </c>
      <c r="D1555" s="17" t="s">
        <v>1353</v>
      </c>
    </row>
    <row r="1556" spans="1:4" x14ac:dyDescent="0.25">
      <c r="A1556" s="17" t="s">
        <v>580</v>
      </c>
      <c r="B1556" s="17">
        <v>0.85489999999999999</v>
      </c>
      <c r="C1556" s="17" t="s">
        <v>3843</v>
      </c>
      <c r="D1556" s="17" t="s">
        <v>1</v>
      </c>
    </row>
    <row r="1557" spans="1:4" x14ac:dyDescent="0.25">
      <c r="A1557" s="17" t="s">
        <v>581</v>
      </c>
      <c r="B1557" s="17">
        <v>1.0496000000000001</v>
      </c>
      <c r="C1557" s="17" t="s">
        <v>3843</v>
      </c>
      <c r="D1557" s="17" t="s">
        <v>1</v>
      </c>
    </row>
    <row r="1558" spans="1:4" x14ac:dyDescent="0.25">
      <c r="A1558" s="17" t="s">
        <v>582</v>
      </c>
      <c r="B1558" s="17">
        <v>1.2745</v>
      </c>
      <c r="C1558" s="17" t="s">
        <v>3843</v>
      </c>
      <c r="D1558" s="17" t="s">
        <v>1</v>
      </c>
    </row>
    <row r="1559" spans="1:4" x14ac:dyDescent="0.25">
      <c r="A1559" s="27" t="s">
        <v>3394</v>
      </c>
      <c r="B1559" s="17">
        <v>0.78859999999999997</v>
      </c>
      <c r="C1559" s="27" t="s">
        <v>1873</v>
      </c>
      <c r="D1559" s="17" t="s">
        <v>1357</v>
      </c>
    </row>
    <row r="1560" spans="1:4" x14ac:dyDescent="0.25">
      <c r="A1560" s="27" t="s">
        <v>3556</v>
      </c>
      <c r="B1560" s="17">
        <v>0.81310000000000004</v>
      </c>
      <c r="C1560" s="27" t="s">
        <v>1900</v>
      </c>
      <c r="D1560" s="17" t="s">
        <v>1359</v>
      </c>
    </row>
    <row r="1561" spans="1:4" x14ac:dyDescent="0.25">
      <c r="A1561" s="27" t="s">
        <v>2004</v>
      </c>
      <c r="B1561" s="17">
        <v>1.0081</v>
      </c>
      <c r="C1561" s="27" t="s">
        <v>1900</v>
      </c>
      <c r="D1561" s="17" t="s">
        <v>1325</v>
      </c>
    </row>
    <row r="1562" spans="1:4" x14ac:dyDescent="0.25">
      <c r="A1562" s="27" t="s">
        <v>2422</v>
      </c>
      <c r="B1562" s="17">
        <v>0.76670000000000005</v>
      </c>
      <c r="C1562" s="27" t="s">
        <v>1900</v>
      </c>
      <c r="D1562" s="17" t="s">
        <v>1335</v>
      </c>
    </row>
    <row r="1563" spans="1:4" x14ac:dyDescent="0.25">
      <c r="A1563" s="27" t="s">
        <v>3246</v>
      </c>
      <c r="B1563" s="17">
        <v>0.77029999999999998</v>
      </c>
      <c r="C1563" s="27" t="s">
        <v>1872</v>
      </c>
      <c r="D1563" s="17" t="s">
        <v>1353</v>
      </c>
    </row>
    <row r="1564" spans="1:4" x14ac:dyDescent="0.25">
      <c r="A1564" s="27" t="s">
        <v>2005</v>
      </c>
      <c r="B1564" s="17">
        <v>1.0081</v>
      </c>
      <c r="C1564" s="27" t="s">
        <v>1900</v>
      </c>
      <c r="D1564" s="17" t="s">
        <v>1325</v>
      </c>
    </row>
    <row r="1565" spans="1:4" x14ac:dyDescent="0.25">
      <c r="A1565" s="17" t="s">
        <v>583</v>
      </c>
      <c r="B1565" s="17">
        <v>1.0964</v>
      </c>
      <c r="C1565" s="17" t="s">
        <v>3843</v>
      </c>
      <c r="D1565" s="17" t="s">
        <v>1</v>
      </c>
    </row>
    <row r="1566" spans="1:4" x14ac:dyDescent="0.25">
      <c r="A1566" s="27" t="s">
        <v>3732</v>
      </c>
      <c r="B1566" s="17">
        <v>1.0179</v>
      </c>
      <c r="C1566" s="27" t="s">
        <v>1873</v>
      </c>
      <c r="D1566" s="17" t="s">
        <v>1364</v>
      </c>
    </row>
    <row r="1567" spans="1:4" x14ac:dyDescent="0.25">
      <c r="A1567" s="27" t="s">
        <v>2679</v>
      </c>
      <c r="B1567" s="17">
        <v>0.90449999999999997</v>
      </c>
      <c r="C1567" s="27" t="s">
        <v>1900</v>
      </c>
      <c r="D1567" s="17" t="s">
        <v>1341</v>
      </c>
    </row>
    <row r="1568" spans="1:4" x14ac:dyDescent="0.25">
      <c r="A1568" s="27" t="s">
        <v>3285</v>
      </c>
      <c r="B1568" s="17">
        <v>1.0561</v>
      </c>
      <c r="C1568" s="27" t="s">
        <v>1873</v>
      </c>
      <c r="D1568" s="17" t="s">
        <v>1354</v>
      </c>
    </row>
    <row r="1569" spans="1:4" x14ac:dyDescent="0.25">
      <c r="A1569" s="27" t="s">
        <v>3557</v>
      </c>
      <c r="B1569" s="17">
        <v>0.81310000000000004</v>
      </c>
      <c r="C1569" s="27" t="s">
        <v>1872</v>
      </c>
      <c r="D1569" s="17" t="s">
        <v>1359</v>
      </c>
    </row>
    <row r="1570" spans="1:4" x14ac:dyDescent="0.25">
      <c r="A1570" s="27" t="s">
        <v>3733</v>
      </c>
      <c r="B1570" s="17">
        <v>1.0179</v>
      </c>
      <c r="C1570" s="27" t="s">
        <v>1873</v>
      </c>
      <c r="D1570" s="17" t="s">
        <v>1364</v>
      </c>
    </row>
    <row r="1571" spans="1:4" x14ac:dyDescent="0.25">
      <c r="A1571" s="27" t="s">
        <v>2504</v>
      </c>
      <c r="B1571" s="17">
        <v>0.79810000000000003</v>
      </c>
      <c r="C1571" s="27" t="s">
        <v>1873</v>
      </c>
      <c r="D1571" s="17" t="s">
        <v>1336</v>
      </c>
    </row>
    <row r="1572" spans="1:4" x14ac:dyDescent="0.25">
      <c r="A1572" s="27" t="s">
        <v>2223</v>
      </c>
      <c r="B1572" s="17">
        <v>0.82420000000000004</v>
      </c>
      <c r="C1572" s="27" t="s">
        <v>1873</v>
      </c>
      <c r="D1572" s="17" t="s">
        <v>1332</v>
      </c>
    </row>
    <row r="1573" spans="1:4" x14ac:dyDescent="0.25">
      <c r="A1573" s="27" t="s">
        <v>2278</v>
      </c>
      <c r="B1573" s="17">
        <v>0.83189999999999997</v>
      </c>
      <c r="C1573" s="27" t="s">
        <v>1873</v>
      </c>
      <c r="D1573" s="17" t="s">
        <v>1333</v>
      </c>
    </row>
    <row r="1574" spans="1:4" x14ac:dyDescent="0.25">
      <c r="A1574" s="27" t="s">
        <v>2505</v>
      </c>
      <c r="B1574" s="17">
        <v>0.79810000000000003</v>
      </c>
      <c r="C1574" s="27" t="s">
        <v>1872</v>
      </c>
      <c r="D1574" s="17" t="s">
        <v>1336</v>
      </c>
    </row>
    <row r="1575" spans="1:4" x14ac:dyDescent="0.25">
      <c r="A1575" s="27" t="s">
        <v>2586</v>
      </c>
      <c r="B1575" s="17">
        <v>0.84109999999999996</v>
      </c>
      <c r="C1575" s="27" t="s">
        <v>1873</v>
      </c>
      <c r="D1575" s="17" t="s">
        <v>1338</v>
      </c>
    </row>
    <row r="1576" spans="1:4" x14ac:dyDescent="0.25">
      <c r="A1576" s="27" t="s">
        <v>2814</v>
      </c>
      <c r="B1576" s="17">
        <v>0.78549999999999998</v>
      </c>
      <c r="C1576" s="27" t="s">
        <v>1873</v>
      </c>
      <c r="D1576" s="17" t="s">
        <v>1343</v>
      </c>
    </row>
    <row r="1577" spans="1:4" x14ac:dyDescent="0.25">
      <c r="A1577" s="27" t="s">
        <v>2961</v>
      </c>
      <c r="B1577" s="17">
        <v>0.89339999999999997</v>
      </c>
      <c r="C1577" s="27" t="s">
        <v>1873</v>
      </c>
      <c r="D1577" s="17" t="s">
        <v>1345</v>
      </c>
    </row>
    <row r="1578" spans="1:4" x14ac:dyDescent="0.25">
      <c r="A1578" s="27" t="s">
        <v>3190</v>
      </c>
      <c r="B1578" s="17">
        <v>0.81040000000000001</v>
      </c>
      <c r="C1578" s="27" t="s">
        <v>1873</v>
      </c>
      <c r="D1578" s="17" t="s">
        <v>1352</v>
      </c>
    </row>
    <row r="1579" spans="1:4" x14ac:dyDescent="0.25">
      <c r="A1579" s="17" t="s">
        <v>584</v>
      </c>
      <c r="B1579" s="17">
        <v>0.71689999999999998</v>
      </c>
      <c r="C1579" s="17" t="s">
        <v>3843</v>
      </c>
      <c r="D1579" s="17" t="s">
        <v>1</v>
      </c>
    </row>
    <row r="1580" spans="1:4" x14ac:dyDescent="0.25">
      <c r="A1580" s="27" t="s">
        <v>3558</v>
      </c>
      <c r="B1580" s="17">
        <v>0.81310000000000004</v>
      </c>
      <c r="C1580" s="27" t="s">
        <v>1872</v>
      </c>
      <c r="D1580" s="17" t="s">
        <v>1359</v>
      </c>
    </row>
    <row r="1581" spans="1:4" x14ac:dyDescent="0.25">
      <c r="A1581" s="27" t="s">
        <v>1885</v>
      </c>
      <c r="B1581" s="17">
        <v>1.2687999999999999</v>
      </c>
      <c r="C1581" s="17" t="s">
        <v>1900</v>
      </c>
      <c r="D1581" s="17" t="s">
        <v>1321</v>
      </c>
    </row>
    <row r="1582" spans="1:4" x14ac:dyDescent="0.25">
      <c r="A1582" s="27" t="s">
        <v>2680</v>
      </c>
      <c r="B1582" s="17">
        <v>0.90449999999999997</v>
      </c>
      <c r="C1582" s="27" t="s">
        <v>1900</v>
      </c>
      <c r="D1582" s="17" t="s">
        <v>1341</v>
      </c>
    </row>
    <row r="1583" spans="1:4" x14ac:dyDescent="0.25">
      <c r="A1583" s="17" t="s">
        <v>585</v>
      </c>
      <c r="B1583" s="17">
        <v>0.93030000000000002</v>
      </c>
      <c r="C1583" s="17" t="s">
        <v>3843</v>
      </c>
      <c r="D1583" s="17" t="s">
        <v>1</v>
      </c>
    </row>
    <row r="1584" spans="1:4" x14ac:dyDescent="0.25">
      <c r="A1584" s="27" t="s">
        <v>2279</v>
      </c>
      <c r="B1584" s="17">
        <v>0.83189999999999997</v>
      </c>
      <c r="C1584" s="27" t="s">
        <v>1873</v>
      </c>
      <c r="D1584" s="17" t="s">
        <v>1333</v>
      </c>
    </row>
    <row r="1585" spans="1:4" x14ac:dyDescent="0.25">
      <c r="A1585" s="27" t="s">
        <v>2348</v>
      </c>
      <c r="B1585" s="17">
        <v>0.84019999999999995</v>
      </c>
      <c r="C1585" s="27" t="s">
        <v>1873</v>
      </c>
      <c r="D1585" s="17" t="s">
        <v>1334</v>
      </c>
    </row>
    <row r="1586" spans="1:4" x14ac:dyDescent="0.25">
      <c r="A1586" s="17" t="s">
        <v>586</v>
      </c>
      <c r="B1586" s="17">
        <v>0.95699999999999996</v>
      </c>
      <c r="C1586" s="17" t="s">
        <v>3843</v>
      </c>
      <c r="D1586" s="17" t="s">
        <v>1</v>
      </c>
    </row>
    <row r="1587" spans="1:4" x14ac:dyDescent="0.25">
      <c r="A1587" s="27" t="s">
        <v>3138</v>
      </c>
      <c r="B1587" s="17">
        <v>0.85040000000000004</v>
      </c>
      <c r="C1587" s="27" t="s">
        <v>1900</v>
      </c>
      <c r="D1587" s="17" t="s">
        <v>1351</v>
      </c>
    </row>
    <row r="1588" spans="1:4" x14ac:dyDescent="0.25">
      <c r="A1588" s="27" t="s">
        <v>1905</v>
      </c>
      <c r="B1588" s="17">
        <v>0.91690000000000005</v>
      </c>
      <c r="C1588" s="17" t="s">
        <v>1900</v>
      </c>
      <c r="D1588" s="17" t="s">
        <v>1322</v>
      </c>
    </row>
    <row r="1589" spans="1:4" x14ac:dyDescent="0.25">
      <c r="A1589" s="27" t="s">
        <v>2007</v>
      </c>
      <c r="B1589" s="17">
        <v>1.0081</v>
      </c>
      <c r="C1589" s="27" t="s">
        <v>1873</v>
      </c>
      <c r="D1589" s="17" t="s">
        <v>1325</v>
      </c>
    </row>
    <row r="1590" spans="1:4" x14ac:dyDescent="0.25">
      <c r="A1590" s="17" t="s">
        <v>587</v>
      </c>
      <c r="B1590" s="17">
        <v>0.93189999999999995</v>
      </c>
      <c r="C1590" s="17" t="s">
        <v>3843</v>
      </c>
      <c r="D1590" s="17" t="s">
        <v>1</v>
      </c>
    </row>
    <row r="1591" spans="1:4" x14ac:dyDescent="0.25">
      <c r="A1591" s="27" t="s">
        <v>2224</v>
      </c>
      <c r="B1591" s="17">
        <v>0.82420000000000004</v>
      </c>
      <c r="C1591" s="27" t="s">
        <v>1873</v>
      </c>
      <c r="D1591" s="17" t="s">
        <v>1332</v>
      </c>
    </row>
    <row r="1592" spans="1:4" x14ac:dyDescent="0.25">
      <c r="A1592" s="27" t="s">
        <v>2567</v>
      </c>
      <c r="B1592" s="17">
        <v>0.6956</v>
      </c>
      <c r="C1592" s="27" t="s">
        <v>1872</v>
      </c>
      <c r="D1592" s="17" t="s">
        <v>1337</v>
      </c>
    </row>
    <row r="1593" spans="1:4" x14ac:dyDescent="0.25">
      <c r="A1593" s="27" t="s">
        <v>3561</v>
      </c>
      <c r="B1593" s="17">
        <v>0.81310000000000004</v>
      </c>
      <c r="C1593" s="27" t="s">
        <v>1872</v>
      </c>
      <c r="D1593" s="17" t="s">
        <v>1359</v>
      </c>
    </row>
    <row r="1594" spans="1:4" x14ac:dyDescent="0.25">
      <c r="A1594" s="27" t="s">
        <v>2423</v>
      </c>
      <c r="B1594" s="17">
        <v>0.76670000000000005</v>
      </c>
      <c r="C1594" s="27" t="s">
        <v>1873</v>
      </c>
      <c r="D1594" s="17" t="s">
        <v>1335</v>
      </c>
    </row>
    <row r="1595" spans="1:4" x14ac:dyDescent="0.25">
      <c r="A1595" s="27" t="s">
        <v>2681</v>
      </c>
      <c r="B1595" s="17">
        <v>0.90449999999999997</v>
      </c>
      <c r="C1595" s="27" t="s">
        <v>1873</v>
      </c>
      <c r="D1595" s="17" t="s">
        <v>1341</v>
      </c>
    </row>
    <row r="1596" spans="1:4" x14ac:dyDescent="0.25">
      <c r="A1596" s="17" t="s">
        <v>588</v>
      </c>
      <c r="B1596" s="17">
        <v>0.8387</v>
      </c>
      <c r="C1596" s="17" t="s">
        <v>3843</v>
      </c>
      <c r="D1596" s="17" t="s">
        <v>1</v>
      </c>
    </row>
    <row r="1597" spans="1:4" x14ac:dyDescent="0.25">
      <c r="A1597" s="27" t="s">
        <v>2815</v>
      </c>
      <c r="B1597" s="17">
        <v>0.78549999999999998</v>
      </c>
      <c r="C1597" s="27" t="s">
        <v>1873</v>
      </c>
      <c r="D1597" s="17" t="s">
        <v>1343</v>
      </c>
    </row>
    <row r="1598" spans="1:4" x14ac:dyDescent="0.25">
      <c r="A1598" s="27" t="s">
        <v>1935</v>
      </c>
      <c r="B1598" s="17">
        <v>0.7278</v>
      </c>
      <c r="C1598" s="17" t="s">
        <v>1872</v>
      </c>
      <c r="D1598" s="17" t="s">
        <v>1323</v>
      </c>
    </row>
    <row r="1599" spans="1:4" x14ac:dyDescent="0.25">
      <c r="A1599" s="27" t="s">
        <v>2044</v>
      </c>
      <c r="B1599" s="17">
        <v>0.81899999999999995</v>
      </c>
      <c r="C1599" s="27" t="s">
        <v>1872</v>
      </c>
      <c r="D1599" s="17" t="s">
        <v>1327</v>
      </c>
    </row>
    <row r="1600" spans="1:4" x14ac:dyDescent="0.25">
      <c r="A1600" s="27" t="s">
        <v>2745</v>
      </c>
      <c r="B1600" s="17">
        <v>0.74970000000000003</v>
      </c>
      <c r="C1600" s="27" t="s">
        <v>1873</v>
      </c>
      <c r="D1600" s="17" t="s">
        <v>1342</v>
      </c>
    </row>
    <row r="1601" spans="1:4" x14ac:dyDescent="0.25">
      <c r="A1601" s="17" t="s">
        <v>589</v>
      </c>
      <c r="B1601" s="17">
        <v>0.93510000000000004</v>
      </c>
      <c r="C1601" s="17" t="s">
        <v>3843</v>
      </c>
      <c r="D1601" s="17" t="s">
        <v>1</v>
      </c>
    </row>
    <row r="1602" spans="1:4" x14ac:dyDescent="0.25">
      <c r="A1602" s="27" t="s">
        <v>3795</v>
      </c>
      <c r="B1602" s="17">
        <v>0.88319999999999999</v>
      </c>
      <c r="C1602" s="27" t="s">
        <v>1873</v>
      </c>
      <c r="D1602" s="17" t="s">
        <v>1366</v>
      </c>
    </row>
    <row r="1603" spans="1:4" x14ac:dyDescent="0.25">
      <c r="A1603" s="17" t="s">
        <v>590</v>
      </c>
      <c r="B1603" s="17">
        <v>0.78339999999999999</v>
      </c>
      <c r="C1603" s="17" t="s">
        <v>3843</v>
      </c>
      <c r="D1603" s="17" t="s">
        <v>1</v>
      </c>
    </row>
    <row r="1604" spans="1:4" x14ac:dyDescent="0.25">
      <c r="A1604" s="17" t="s">
        <v>591</v>
      </c>
      <c r="B1604" s="17">
        <v>0.72299999999999998</v>
      </c>
      <c r="C1604" s="17" t="s">
        <v>3843</v>
      </c>
      <c r="D1604" s="17" t="s">
        <v>1</v>
      </c>
    </row>
    <row r="1605" spans="1:4" x14ac:dyDescent="0.25">
      <c r="A1605" s="27" t="s">
        <v>2280</v>
      </c>
      <c r="B1605" s="17">
        <v>0.83189999999999997</v>
      </c>
      <c r="C1605" s="27" t="s">
        <v>1873</v>
      </c>
      <c r="D1605" s="17" t="s">
        <v>1333</v>
      </c>
    </row>
    <row r="1606" spans="1:4" x14ac:dyDescent="0.25">
      <c r="A1606" s="17" t="s">
        <v>592</v>
      </c>
      <c r="B1606" s="17">
        <v>0.4481</v>
      </c>
      <c r="C1606" s="17" t="s">
        <v>3843</v>
      </c>
      <c r="D1606" s="17" t="s">
        <v>1</v>
      </c>
    </row>
    <row r="1607" spans="1:4" x14ac:dyDescent="0.25">
      <c r="A1607" s="27" t="s">
        <v>1886</v>
      </c>
      <c r="B1607" s="17">
        <v>1.2687999999999999</v>
      </c>
      <c r="C1607" s="17" t="s">
        <v>1900</v>
      </c>
      <c r="D1607" s="17" t="s">
        <v>1321</v>
      </c>
    </row>
    <row r="1608" spans="1:4" x14ac:dyDescent="0.25">
      <c r="A1608" s="27" t="s">
        <v>1971</v>
      </c>
      <c r="B1608" s="17">
        <v>1.2889999999999999</v>
      </c>
      <c r="C1608" s="17" t="s">
        <v>1873</v>
      </c>
      <c r="D1608" s="17" t="s">
        <v>1324</v>
      </c>
    </row>
    <row r="1609" spans="1:4" x14ac:dyDescent="0.25">
      <c r="A1609" s="27" t="s">
        <v>2006</v>
      </c>
      <c r="B1609" s="17">
        <v>1.0081</v>
      </c>
      <c r="C1609" s="27" t="s">
        <v>1873</v>
      </c>
      <c r="D1609" s="17" t="s">
        <v>1325</v>
      </c>
    </row>
    <row r="1610" spans="1:4" x14ac:dyDescent="0.25">
      <c r="A1610" s="17" t="s">
        <v>593</v>
      </c>
      <c r="B1610" s="17">
        <v>0.87170000000000003</v>
      </c>
      <c r="C1610" s="17" t="s">
        <v>3843</v>
      </c>
      <c r="D1610" s="17" t="s">
        <v>1</v>
      </c>
    </row>
    <row r="1611" spans="1:4" x14ac:dyDescent="0.25">
      <c r="A1611" s="17" t="s">
        <v>594</v>
      </c>
      <c r="B1611" s="17">
        <v>1.0177</v>
      </c>
      <c r="C1611" s="17" t="s">
        <v>3843</v>
      </c>
      <c r="D1611" s="17" t="s">
        <v>1</v>
      </c>
    </row>
    <row r="1612" spans="1:4" x14ac:dyDescent="0.25">
      <c r="A1612" s="17" t="s">
        <v>595</v>
      </c>
      <c r="B1612" s="17">
        <v>0.93389999999999995</v>
      </c>
      <c r="C1612" s="17" t="s">
        <v>3843</v>
      </c>
      <c r="D1612" s="17" t="s">
        <v>1</v>
      </c>
    </row>
    <row r="1613" spans="1:4" x14ac:dyDescent="0.25">
      <c r="A1613" s="27" t="s">
        <v>2631</v>
      </c>
      <c r="B1613" s="17">
        <v>0.83679999999999999</v>
      </c>
      <c r="C1613" s="27" t="s">
        <v>1873</v>
      </c>
      <c r="D1613" s="17" t="s">
        <v>1340</v>
      </c>
    </row>
    <row r="1614" spans="1:4" x14ac:dyDescent="0.25">
      <c r="A1614" s="27" t="s">
        <v>2682</v>
      </c>
      <c r="B1614" s="17">
        <v>0.90449999999999997</v>
      </c>
      <c r="C1614" s="27" t="s">
        <v>1900</v>
      </c>
      <c r="D1614" s="17" t="s">
        <v>1341</v>
      </c>
    </row>
    <row r="1615" spans="1:4" x14ac:dyDescent="0.25">
      <c r="A1615" s="27" t="s">
        <v>2884</v>
      </c>
      <c r="B1615" s="17">
        <v>0.86919999999999997</v>
      </c>
      <c r="C1615" s="27" t="s">
        <v>1873</v>
      </c>
      <c r="D1615" s="17" t="s">
        <v>1344</v>
      </c>
    </row>
    <row r="1616" spans="1:4" x14ac:dyDescent="0.25">
      <c r="A1616" s="17" t="s">
        <v>596</v>
      </c>
      <c r="B1616" s="17">
        <v>0.88190000000000002</v>
      </c>
      <c r="C1616" s="17" t="s">
        <v>3843</v>
      </c>
      <c r="D1616" s="17" t="s">
        <v>1</v>
      </c>
    </row>
    <row r="1617" spans="1:4" x14ac:dyDescent="0.25">
      <c r="A1617" s="27" t="s">
        <v>3286</v>
      </c>
      <c r="B1617" s="17">
        <v>1.0561</v>
      </c>
      <c r="C1617" s="27" t="s">
        <v>1900</v>
      </c>
      <c r="D1617" s="17" t="s">
        <v>1354</v>
      </c>
    </row>
    <row r="1618" spans="1:4" x14ac:dyDescent="0.25">
      <c r="A1618" s="27" t="s">
        <v>3395</v>
      </c>
      <c r="B1618" s="17">
        <v>0.78859999999999997</v>
      </c>
      <c r="C1618" s="27" t="s">
        <v>1873</v>
      </c>
      <c r="D1618" s="17" t="s">
        <v>1357</v>
      </c>
    </row>
    <row r="1619" spans="1:4" x14ac:dyDescent="0.25">
      <c r="A1619" s="27" t="s">
        <v>3444</v>
      </c>
      <c r="B1619" s="17">
        <v>0.70760000000000001</v>
      </c>
      <c r="C1619" s="27" t="s">
        <v>1872</v>
      </c>
      <c r="D1619" s="17" t="s">
        <v>1358</v>
      </c>
    </row>
    <row r="1620" spans="1:4" x14ac:dyDescent="0.25">
      <c r="A1620" s="27" t="s">
        <v>2683</v>
      </c>
      <c r="B1620" s="17">
        <v>0.90449999999999997</v>
      </c>
      <c r="C1620" s="27" t="s">
        <v>1900</v>
      </c>
      <c r="D1620" s="17" t="s">
        <v>1341</v>
      </c>
    </row>
    <row r="1621" spans="1:4" x14ac:dyDescent="0.25">
      <c r="A1621" s="27" t="s">
        <v>1857</v>
      </c>
      <c r="B1621" s="17">
        <v>0.66420000000000001</v>
      </c>
      <c r="C1621" s="17" t="s">
        <v>1872</v>
      </c>
      <c r="D1621" s="17" t="s">
        <v>1320</v>
      </c>
    </row>
    <row r="1622" spans="1:4" x14ac:dyDescent="0.25">
      <c r="A1622" s="17" t="s">
        <v>597</v>
      </c>
      <c r="B1622" s="17">
        <v>0.93710000000000004</v>
      </c>
      <c r="C1622" s="17" t="s">
        <v>3843</v>
      </c>
      <c r="D1622" s="17" t="s">
        <v>1</v>
      </c>
    </row>
    <row r="1623" spans="1:4" x14ac:dyDescent="0.25">
      <c r="A1623" s="17" t="s">
        <v>598</v>
      </c>
      <c r="B1623" s="17">
        <v>0.747</v>
      </c>
      <c r="C1623" s="17" t="s">
        <v>3843</v>
      </c>
      <c r="D1623" s="17" t="s">
        <v>1</v>
      </c>
    </row>
    <row r="1624" spans="1:4" x14ac:dyDescent="0.25">
      <c r="A1624" s="27" t="s">
        <v>3559</v>
      </c>
      <c r="B1624" s="17">
        <v>0.81310000000000004</v>
      </c>
      <c r="C1624" s="27" t="s">
        <v>1872</v>
      </c>
      <c r="D1624" s="17" t="s">
        <v>1359</v>
      </c>
    </row>
    <row r="1625" spans="1:4" x14ac:dyDescent="0.25">
      <c r="A1625" s="27" t="s">
        <v>3560</v>
      </c>
      <c r="B1625" s="17">
        <v>0.81310000000000004</v>
      </c>
      <c r="C1625" s="27" t="s">
        <v>1872</v>
      </c>
      <c r="D1625" s="17" t="s">
        <v>1359</v>
      </c>
    </row>
    <row r="1626" spans="1:4" x14ac:dyDescent="0.25">
      <c r="A1626" s="27" t="s">
        <v>3664</v>
      </c>
      <c r="B1626" s="17">
        <v>0.96109999999999995</v>
      </c>
      <c r="C1626" s="27" t="s">
        <v>1873</v>
      </c>
      <c r="D1626" s="17" t="s">
        <v>1361</v>
      </c>
    </row>
    <row r="1627" spans="1:4" x14ac:dyDescent="0.25">
      <c r="A1627" s="17" t="s">
        <v>599</v>
      </c>
      <c r="B1627" s="17">
        <v>0.96179999999999999</v>
      </c>
      <c r="C1627" s="17" t="s">
        <v>3843</v>
      </c>
      <c r="D1627" s="17" t="s">
        <v>1</v>
      </c>
    </row>
    <row r="1628" spans="1:4" x14ac:dyDescent="0.25">
      <c r="A1628" s="17" t="s">
        <v>600</v>
      </c>
      <c r="B1628" s="17">
        <v>0.9708</v>
      </c>
      <c r="C1628" s="17" t="s">
        <v>3843</v>
      </c>
      <c r="D1628" s="17" t="s">
        <v>1</v>
      </c>
    </row>
    <row r="1629" spans="1:4" x14ac:dyDescent="0.25">
      <c r="A1629" s="17" t="s">
        <v>601</v>
      </c>
      <c r="B1629" s="17">
        <v>0.90310000000000001</v>
      </c>
      <c r="C1629" s="17" t="s">
        <v>3843</v>
      </c>
      <c r="D1629" s="17" t="s">
        <v>1</v>
      </c>
    </row>
    <row r="1630" spans="1:4" x14ac:dyDescent="0.25">
      <c r="A1630" s="17" t="s">
        <v>602</v>
      </c>
      <c r="B1630" s="17">
        <v>0.93620000000000003</v>
      </c>
      <c r="C1630" s="17" t="s">
        <v>3843</v>
      </c>
      <c r="D1630" s="17" t="s">
        <v>1</v>
      </c>
    </row>
    <row r="1631" spans="1:4" x14ac:dyDescent="0.25">
      <c r="A1631" s="27" t="s">
        <v>3689</v>
      </c>
      <c r="B1631" s="17">
        <v>0.76690000000000003</v>
      </c>
      <c r="C1631" s="27" t="s">
        <v>1873</v>
      </c>
      <c r="D1631" s="17" t="s">
        <v>1363</v>
      </c>
    </row>
    <row r="1632" spans="1:4" x14ac:dyDescent="0.25">
      <c r="A1632" s="27" t="s">
        <v>3001</v>
      </c>
      <c r="B1632" s="17">
        <v>0.89880000000000004</v>
      </c>
      <c r="C1632" s="27" t="s">
        <v>1900</v>
      </c>
      <c r="D1632" s="17" t="s">
        <v>1346</v>
      </c>
    </row>
    <row r="1633" spans="1:4" x14ac:dyDescent="0.25">
      <c r="A1633" s="27" t="s">
        <v>2424</v>
      </c>
      <c r="B1633" s="17">
        <v>0.76670000000000005</v>
      </c>
      <c r="C1633" s="27" t="s">
        <v>1900</v>
      </c>
      <c r="D1633" s="17" t="s">
        <v>1335</v>
      </c>
    </row>
    <row r="1634" spans="1:4" x14ac:dyDescent="0.25">
      <c r="A1634" s="17" t="s">
        <v>603</v>
      </c>
      <c r="B1634" s="17">
        <v>1.222</v>
      </c>
      <c r="C1634" s="17" t="s">
        <v>3843</v>
      </c>
      <c r="D1634" s="17" t="s">
        <v>1</v>
      </c>
    </row>
    <row r="1635" spans="1:4" x14ac:dyDescent="0.25">
      <c r="A1635" s="27" t="s">
        <v>3796</v>
      </c>
      <c r="B1635" s="17">
        <v>0.88319999999999999</v>
      </c>
      <c r="C1635" s="27" t="s">
        <v>1873</v>
      </c>
      <c r="D1635" s="17" t="s">
        <v>1366</v>
      </c>
    </row>
    <row r="1636" spans="1:4" x14ac:dyDescent="0.25">
      <c r="A1636" s="17" t="s">
        <v>604</v>
      </c>
      <c r="B1636" s="17">
        <v>0.70789999999999997</v>
      </c>
      <c r="C1636" s="17" t="s">
        <v>3843</v>
      </c>
      <c r="D1636" s="17" t="s">
        <v>1</v>
      </c>
    </row>
    <row r="1637" spans="1:4" x14ac:dyDescent="0.25">
      <c r="A1637" s="17" t="s">
        <v>605</v>
      </c>
      <c r="B1637" s="17">
        <v>0.94699999999999995</v>
      </c>
      <c r="C1637" s="17" t="s">
        <v>3843</v>
      </c>
      <c r="D1637" s="17" t="s">
        <v>1</v>
      </c>
    </row>
    <row r="1638" spans="1:4" x14ac:dyDescent="0.25">
      <c r="A1638" s="17" t="s">
        <v>606</v>
      </c>
      <c r="B1638" s="17">
        <v>0.91879999999999995</v>
      </c>
      <c r="C1638" s="17" t="s">
        <v>3843</v>
      </c>
      <c r="D1638" s="17" t="s">
        <v>1</v>
      </c>
    </row>
    <row r="1639" spans="1:4" x14ac:dyDescent="0.25">
      <c r="A1639" s="17" t="s">
        <v>607</v>
      </c>
      <c r="B1639" s="17">
        <v>0.3211</v>
      </c>
      <c r="C1639" s="17" t="s">
        <v>3843</v>
      </c>
      <c r="D1639" s="17" t="s">
        <v>1</v>
      </c>
    </row>
    <row r="1640" spans="1:4" x14ac:dyDescent="0.25">
      <c r="A1640" s="17" t="s">
        <v>608</v>
      </c>
      <c r="B1640" s="17">
        <v>0.98260000000000003</v>
      </c>
      <c r="C1640" s="17" t="s">
        <v>3843</v>
      </c>
      <c r="D1640" s="17" t="s">
        <v>1</v>
      </c>
    </row>
    <row r="1641" spans="1:4" x14ac:dyDescent="0.25">
      <c r="A1641" s="17" t="s">
        <v>609</v>
      </c>
      <c r="B1641" s="17">
        <v>0.75900000000000001</v>
      </c>
      <c r="C1641" s="17" t="s">
        <v>3843</v>
      </c>
      <c r="D1641" s="17" t="s">
        <v>1</v>
      </c>
    </row>
    <row r="1642" spans="1:4" x14ac:dyDescent="0.25">
      <c r="A1642" s="27" t="s">
        <v>2008</v>
      </c>
      <c r="B1642" s="17">
        <v>1.0081</v>
      </c>
      <c r="C1642" s="27" t="s">
        <v>1900</v>
      </c>
      <c r="D1642" s="17" t="s">
        <v>1325</v>
      </c>
    </row>
    <row r="1643" spans="1:4" x14ac:dyDescent="0.25">
      <c r="A1643" s="27" t="s">
        <v>3331</v>
      </c>
      <c r="B1643" s="17">
        <v>0.4047</v>
      </c>
      <c r="C1643" s="27" t="s">
        <v>1873</v>
      </c>
      <c r="D1643" s="17" t="s">
        <v>1278</v>
      </c>
    </row>
    <row r="1644" spans="1:4" x14ac:dyDescent="0.25">
      <c r="A1644" s="17" t="s">
        <v>1221</v>
      </c>
      <c r="B1644" s="17">
        <v>0.41860000000000003</v>
      </c>
      <c r="C1644" s="17" t="s">
        <v>3843</v>
      </c>
      <c r="D1644" s="17" t="s">
        <v>1</v>
      </c>
    </row>
    <row r="1645" spans="1:4" x14ac:dyDescent="0.25">
      <c r="A1645" s="27" t="s">
        <v>1972</v>
      </c>
      <c r="B1645" s="17">
        <v>1.2889999999999999</v>
      </c>
      <c r="C1645" s="17" t="s">
        <v>1873</v>
      </c>
      <c r="D1645" s="17" t="s">
        <v>1324</v>
      </c>
    </row>
    <row r="1646" spans="1:4" x14ac:dyDescent="0.25">
      <c r="A1646" s="27" t="s">
        <v>2181</v>
      </c>
      <c r="B1646" s="17">
        <v>0.80089999999999995</v>
      </c>
      <c r="C1646" s="27" t="s">
        <v>1873</v>
      </c>
      <c r="D1646" s="17" t="s">
        <v>1331</v>
      </c>
    </row>
    <row r="1647" spans="1:4" x14ac:dyDescent="0.25">
      <c r="A1647" s="27" t="s">
        <v>3247</v>
      </c>
      <c r="B1647" s="17">
        <v>0.77029999999999998</v>
      </c>
      <c r="C1647" s="27" t="s">
        <v>1872</v>
      </c>
      <c r="D1647" s="17" t="s">
        <v>1353</v>
      </c>
    </row>
    <row r="1648" spans="1:4" x14ac:dyDescent="0.25">
      <c r="A1648" s="17" t="s">
        <v>610</v>
      </c>
      <c r="B1648" s="17">
        <v>0.65629999999999999</v>
      </c>
      <c r="C1648" s="17" t="s">
        <v>3843</v>
      </c>
      <c r="D1648" s="17" t="s">
        <v>1</v>
      </c>
    </row>
    <row r="1649" spans="1:4" x14ac:dyDescent="0.25">
      <c r="A1649" s="27" t="s">
        <v>2746</v>
      </c>
      <c r="B1649" s="17">
        <v>0.74970000000000003</v>
      </c>
      <c r="C1649" s="27" t="s">
        <v>1872</v>
      </c>
      <c r="D1649" s="17" t="s">
        <v>1342</v>
      </c>
    </row>
    <row r="1650" spans="1:4" x14ac:dyDescent="0.25">
      <c r="A1650" s="27" t="s">
        <v>3445</v>
      </c>
      <c r="B1650" s="17">
        <v>0.70760000000000001</v>
      </c>
      <c r="C1650" s="27" t="s">
        <v>1872</v>
      </c>
      <c r="D1650" s="17" t="s">
        <v>1358</v>
      </c>
    </row>
    <row r="1651" spans="1:4" x14ac:dyDescent="0.25">
      <c r="A1651" s="27" t="s">
        <v>2506</v>
      </c>
      <c r="B1651" s="17">
        <v>0.79810000000000003</v>
      </c>
      <c r="C1651" s="27" t="s">
        <v>1873</v>
      </c>
      <c r="D1651" s="17" t="s">
        <v>1336</v>
      </c>
    </row>
    <row r="1652" spans="1:4" x14ac:dyDescent="0.25">
      <c r="A1652" s="27" t="s">
        <v>2098</v>
      </c>
      <c r="B1652" s="17">
        <v>0.74039999999999995</v>
      </c>
      <c r="C1652" s="27" t="s">
        <v>1873</v>
      </c>
      <c r="D1652" s="17" t="s">
        <v>1328</v>
      </c>
    </row>
    <row r="1653" spans="1:4" x14ac:dyDescent="0.25">
      <c r="A1653" s="17" t="s">
        <v>611</v>
      </c>
      <c r="B1653" s="17">
        <v>0.88870000000000005</v>
      </c>
      <c r="C1653" s="17" t="s">
        <v>3843</v>
      </c>
      <c r="D1653" s="17" t="s">
        <v>1</v>
      </c>
    </row>
    <row r="1654" spans="1:4" x14ac:dyDescent="0.25">
      <c r="A1654" s="27" t="s">
        <v>3562</v>
      </c>
      <c r="B1654" s="17">
        <v>0.81310000000000004</v>
      </c>
      <c r="C1654" s="27" t="s">
        <v>1872</v>
      </c>
      <c r="D1654" s="17" t="s">
        <v>1359</v>
      </c>
    </row>
    <row r="1655" spans="1:4" x14ac:dyDescent="0.25">
      <c r="A1655" s="17" t="s">
        <v>612</v>
      </c>
      <c r="B1655" s="17">
        <v>0.66100000000000003</v>
      </c>
      <c r="C1655" s="17" t="s">
        <v>3843</v>
      </c>
      <c r="D1655" s="17" t="s">
        <v>1</v>
      </c>
    </row>
    <row r="1656" spans="1:4" x14ac:dyDescent="0.25">
      <c r="A1656" s="27" t="s">
        <v>1936</v>
      </c>
      <c r="B1656" s="17">
        <v>0.7278</v>
      </c>
      <c r="C1656" s="17" t="s">
        <v>1873</v>
      </c>
      <c r="D1656" s="17" t="s">
        <v>1323</v>
      </c>
    </row>
    <row r="1657" spans="1:4" x14ac:dyDescent="0.25">
      <c r="A1657" s="27" t="s">
        <v>2225</v>
      </c>
      <c r="B1657" s="17">
        <v>0.82420000000000004</v>
      </c>
      <c r="C1657" s="27" t="s">
        <v>1873</v>
      </c>
      <c r="D1657" s="17" t="s">
        <v>1332</v>
      </c>
    </row>
    <row r="1658" spans="1:4" x14ac:dyDescent="0.25">
      <c r="A1658" s="27" t="s">
        <v>2281</v>
      </c>
      <c r="B1658" s="17">
        <v>0.83189999999999997</v>
      </c>
      <c r="C1658" s="27" t="s">
        <v>1873</v>
      </c>
      <c r="D1658" s="17" t="s">
        <v>1333</v>
      </c>
    </row>
    <row r="1659" spans="1:4" x14ac:dyDescent="0.25">
      <c r="A1659" s="27" t="s">
        <v>2507</v>
      </c>
      <c r="B1659" s="17">
        <v>0.79810000000000003</v>
      </c>
      <c r="C1659" s="27" t="s">
        <v>1872</v>
      </c>
      <c r="D1659" s="17" t="s">
        <v>1336</v>
      </c>
    </row>
    <row r="1660" spans="1:4" x14ac:dyDescent="0.25">
      <c r="A1660" s="27" t="s">
        <v>2747</v>
      </c>
      <c r="B1660" s="17">
        <v>0.74970000000000003</v>
      </c>
      <c r="C1660" s="27" t="s">
        <v>1872</v>
      </c>
      <c r="D1660" s="17" t="s">
        <v>1342</v>
      </c>
    </row>
    <row r="1661" spans="1:4" x14ac:dyDescent="0.25">
      <c r="A1661" s="27" t="s">
        <v>2816</v>
      </c>
      <c r="B1661" s="17">
        <v>0.78549999999999998</v>
      </c>
      <c r="C1661" s="27" t="s">
        <v>1873</v>
      </c>
      <c r="D1661" s="17" t="s">
        <v>1343</v>
      </c>
    </row>
    <row r="1662" spans="1:4" x14ac:dyDescent="0.25">
      <c r="A1662" s="17" t="s">
        <v>613</v>
      </c>
      <c r="B1662" s="17">
        <v>0.84319999999999995</v>
      </c>
      <c r="C1662" s="17" t="s">
        <v>3843</v>
      </c>
      <c r="D1662" s="17" t="s">
        <v>1</v>
      </c>
    </row>
    <row r="1663" spans="1:4" x14ac:dyDescent="0.25">
      <c r="A1663" s="27" t="s">
        <v>3312</v>
      </c>
      <c r="B1663" s="17">
        <v>0.7984</v>
      </c>
      <c r="C1663" s="27" t="s">
        <v>1873</v>
      </c>
      <c r="D1663" s="17" t="s">
        <v>1355</v>
      </c>
    </row>
    <row r="1664" spans="1:4" x14ac:dyDescent="0.25">
      <c r="A1664" s="27" t="s">
        <v>3396</v>
      </c>
      <c r="B1664" s="17">
        <v>0.78859999999999997</v>
      </c>
      <c r="C1664" s="27" t="s">
        <v>1873</v>
      </c>
      <c r="D1664" s="17" t="s">
        <v>1357</v>
      </c>
    </row>
    <row r="1665" spans="1:4" x14ac:dyDescent="0.25">
      <c r="A1665" s="27" t="s">
        <v>3446</v>
      </c>
      <c r="B1665" s="17">
        <v>0.70760000000000001</v>
      </c>
      <c r="C1665" s="27" t="s">
        <v>1872</v>
      </c>
      <c r="D1665" s="17" t="s">
        <v>1358</v>
      </c>
    </row>
    <row r="1666" spans="1:4" x14ac:dyDescent="0.25">
      <c r="A1666" s="17" t="s">
        <v>614</v>
      </c>
      <c r="B1666" s="17">
        <v>0.76349999999999996</v>
      </c>
      <c r="C1666" s="17" t="s">
        <v>3843</v>
      </c>
      <c r="D1666" s="17" t="s">
        <v>1</v>
      </c>
    </row>
    <row r="1667" spans="1:4" x14ac:dyDescent="0.25">
      <c r="A1667" s="17" t="s">
        <v>615</v>
      </c>
      <c r="B1667" s="17">
        <v>1.1355999999999999</v>
      </c>
      <c r="C1667" s="17" t="s">
        <v>3843</v>
      </c>
      <c r="D1667" s="17" t="s">
        <v>1</v>
      </c>
    </row>
    <row r="1668" spans="1:4" x14ac:dyDescent="0.25">
      <c r="A1668" s="27" t="s">
        <v>3026</v>
      </c>
      <c r="B1668" s="17">
        <v>0.87709999999999999</v>
      </c>
      <c r="C1668" s="27" t="s">
        <v>1872</v>
      </c>
      <c r="D1668" s="17" t="s">
        <v>1348</v>
      </c>
    </row>
    <row r="1669" spans="1:4" x14ac:dyDescent="0.25">
      <c r="A1669" s="27" t="s">
        <v>2748</v>
      </c>
      <c r="B1669" s="17">
        <v>0.74970000000000003</v>
      </c>
      <c r="C1669" s="27" t="s">
        <v>1872</v>
      </c>
      <c r="D1669" s="17" t="s">
        <v>1342</v>
      </c>
    </row>
    <row r="1670" spans="1:4" x14ac:dyDescent="0.25">
      <c r="A1670" s="17" t="s">
        <v>616</v>
      </c>
      <c r="B1670" s="17">
        <v>0.93510000000000004</v>
      </c>
      <c r="C1670" s="17" t="s">
        <v>3843</v>
      </c>
      <c r="D1670" s="17" t="s">
        <v>1</v>
      </c>
    </row>
    <row r="1671" spans="1:4" x14ac:dyDescent="0.25">
      <c r="A1671" s="17" t="s">
        <v>617</v>
      </c>
      <c r="B1671" s="17">
        <v>0.9335</v>
      </c>
      <c r="C1671" s="17" t="s">
        <v>3843</v>
      </c>
      <c r="D1671" s="17" t="s">
        <v>1</v>
      </c>
    </row>
    <row r="1672" spans="1:4" x14ac:dyDescent="0.25">
      <c r="A1672" s="17" t="s">
        <v>618</v>
      </c>
      <c r="B1672" s="17">
        <v>0.67820000000000003</v>
      </c>
      <c r="C1672" s="17" t="s">
        <v>3843</v>
      </c>
      <c r="D1672" s="17" t="s">
        <v>1</v>
      </c>
    </row>
    <row r="1673" spans="1:4" x14ac:dyDescent="0.25">
      <c r="A1673" s="27" t="s">
        <v>1937</v>
      </c>
      <c r="B1673" s="17">
        <v>0.7278</v>
      </c>
      <c r="C1673" s="17" t="s">
        <v>1872</v>
      </c>
      <c r="D1673" s="17" t="s">
        <v>1323</v>
      </c>
    </row>
    <row r="1674" spans="1:4" x14ac:dyDescent="0.25">
      <c r="A1674" s="17" t="s">
        <v>619</v>
      </c>
      <c r="B1674" s="17">
        <v>0.93030000000000002</v>
      </c>
      <c r="C1674" s="17" t="s">
        <v>3843</v>
      </c>
      <c r="D1674" s="17" t="s">
        <v>1</v>
      </c>
    </row>
    <row r="1675" spans="1:4" x14ac:dyDescent="0.25">
      <c r="A1675" s="17" t="s">
        <v>620</v>
      </c>
      <c r="B1675" s="17">
        <v>0.80700000000000005</v>
      </c>
      <c r="C1675" s="17" t="s">
        <v>3843</v>
      </c>
      <c r="D1675" s="17" t="s">
        <v>1</v>
      </c>
    </row>
    <row r="1676" spans="1:4" x14ac:dyDescent="0.25">
      <c r="A1676" s="27" t="s">
        <v>2226</v>
      </c>
      <c r="B1676" s="17">
        <v>0.82420000000000004</v>
      </c>
      <c r="C1676" s="27" t="s">
        <v>1873</v>
      </c>
      <c r="D1676" s="17" t="s">
        <v>1332</v>
      </c>
    </row>
    <row r="1677" spans="1:4" x14ac:dyDescent="0.25">
      <c r="A1677" s="27" t="s">
        <v>2349</v>
      </c>
      <c r="B1677" s="17">
        <v>0.84019999999999995</v>
      </c>
      <c r="C1677" s="27" t="s">
        <v>1873</v>
      </c>
      <c r="D1677" s="17" t="s">
        <v>1334</v>
      </c>
    </row>
    <row r="1678" spans="1:4" x14ac:dyDescent="0.25">
      <c r="A1678" s="27" t="s">
        <v>2508</v>
      </c>
      <c r="B1678" s="17">
        <v>0.79810000000000003</v>
      </c>
      <c r="C1678" s="27" t="s">
        <v>1873</v>
      </c>
      <c r="D1678" s="17" t="s">
        <v>1336</v>
      </c>
    </row>
    <row r="1679" spans="1:4" x14ac:dyDescent="0.25">
      <c r="A1679" s="27" t="s">
        <v>2749</v>
      </c>
      <c r="B1679" s="17">
        <v>0.74970000000000003</v>
      </c>
      <c r="C1679" s="27" t="s">
        <v>1872</v>
      </c>
      <c r="D1679" s="17" t="s">
        <v>1342</v>
      </c>
    </row>
    <row r="1680" spans="1:4" x14ac:dyDescent="0.25">
      <c r="A1680" s="27" t="s">
        <v>3090</v>
      </c>
      <c r="B1680" s="17">
        <v>0.77980000000000005</v>
      </c>
      <c r="C1680" s="27" t="s">
        <v>1873</v>
      </c>
      <c r="D1680" s="17" t="s">
        <v>1350</v>
      </c>
    </row>
    <row r="1681" spans="1:4" x14ac:dyDescent="0.25">
      <c r="A1681" s="27" t="s">
        <v>3350</v>
      </c>
      <c r="B1681" s="17">
        <v>0.83050000000000002</v>
      </c>
      <c r="C1681" s="27" t="s">
        <v>1873</v>
      </c>
      <c r="D1681" s="17" t="s">
        <v>1356</v>
      </c>
    </row>
    <row r="1682" spans="1:4" x14ac:dyDescent="0.25">
      <c r="A1682" s="27" t="s">
        <v>3563</v>
      </c>
      <c r="B1682" s="17">
        <v>0.81310000000000004</v>
      </c>
      <c r="C1682" s="27" t="s">
        <v>1872</v>
      </c>
      <c r="D1682" s="17" t="s">
        <v>1359</v>
      </c>
    </row>
    <row r="1683" spans="1:4" x14ac:dyDescent="0.25">
      <c r="A1683" s="27" t="s">
        <v>3690</v>
      </c>
      <c r="B1683" s="17">
        <v>0.76690000000000003</v>
      </c>
      <c r="C1683" s="28" t="s">
        <v>1872</v>
      </c>
      <c r="D1683" s="17" t="s">
        <v>1363</v>
      </c>
    </row>
    <row r="1684" spans="1:4" x14ac:dyDescent="0.25">
      <c r="A1684" s="27" t="s">
        <v>2632</v>
      </c>
      <c r="B1684" s="17">
        <v>0.83679999999999999</v>
      </c>
      <c r="C1684" s="27" t="s">
        <v>1873</v>
      </c>
      <c r="D1684" s="17" t="s">
        <v>1340</v>
      </c>
    </row>
    <row r="1685" spans="1:4" x14ac:dyDescent="0.25">
      <c r="A1685" s="27" t="s">
        <v>2750</v>
      </c>
      <c r="B1685" s="17">
        <v>0.74970000000000003</v>
      </c>
      <c r="C1685" s="27" t="s">
        <v>1872</v>
      </c>
      <c r="D1685" s="17" t="s">
        <v>1342</v>
      </c>
    </row>
    <row r="1686" spans="1:4" x14ac:dyDescent="0.25">
      <c r="A1686" s="17" t="s">
        <v>621</v>
      </c>
      <c r="B1686" s="17">
        <v>0.94699999999999995</v>
      </c>
      <c r="C1686" s="17" t="s">
        <v>3843</v>
      </c>
      <c r="D1686" s="17" t="s">
        <v>1</v>
      </c>
    </row>
    <row r="1687" spans="1:4" x14ac:dyDescent="0.25">
      <c r="A1687" s="27" t="s">
        <v>2182</v>
      </c>
      <c r="B1687" s="17">
        <v>0.80089999999999995</v>
      </c>
      <c r="C1687" s="27" t="s">
        <v>1900</v>
      </c>
      <c r="D1687" s="17" t="s">
        <v>1331</v>
      </c>
    </row>
    <row r="1688" spans="1:4" x14ac:dyDescent="0.25">
      <c r="A1688" s="27" t="s">
        <v>2633</v>
      </c>
      <c r="B1688" s="17">
        <v>0.83679999999999999</v>
      </c>
      <c r="C1688" s="27" t="s">
        <v>1873</v>
      </c>
      <c r="D1688" s="17" t="s">
        <v>1340</v>
      </c>
    </row>
    <row r="1689" spans="1:4" x14ac:dyDescent="0.25">
      <c r="A1689" s="27" t="s">
        <v>3091</v>
      </c>
      <c r="B1689" s="17">
        <v>0.77980000000000005</v>
      </c>
      <c r="C1689" s="27" t="s">
        <v>1873</v>
      </c>
      <c r="D1689" s="17" t="s">
        <v>1350</v>
      </c>
    </row>
    <row r="1690" spans="1:4" x14ac:dyDescent="0.25">
      <c r="A1690" s="17" t="s">
        <v>622</v>
      </c>
      <c r="B1690" s="17">
        <v>0.80969999999999998</v>
      </c>
      <c r="C1690" s="17" t="s">
        <v>3843</v>
      </c>
      <c r="D1690" s="17" t="s">
        <v>1</v>
      </c>
    </row>
    <row r="1691" spans="1:4" x14ac:dyDescent="0.25">
      <c r="A1691" s="27" t="s">
        <v>3564</v>
      </c>
      <c r="B1691" s="17">
        <v>0.81310000000000004</v>
      </c>
      <c r="C1691" s="27" t="s">
        <v>1872</v>
      </c>
      <c r="D1691" s="17" t="s">
        <v>1359</v>
      </c>
    </row>
    <row r="1692" spans="1:4" x14ac:dyDescent="0.25">
      <c r="A1692" s="27" t="s">
        <v>2509</v>
      </c>
      <c r="B1692" s="17">
        <v>0.79810000000000003</v>
      </c>
      <c r="C1692" s="27" t="s">
        <v>1873</v>
      </c>
      <c r="D1692" s="17" t="s">
        <v>1336</v>
      </c>
    </row>
    <row r="1693" spans="1:4" x14ac:dyDescent="0.25">
      <c r="A1693" s="27" t="s">
        <v>2510</v>
      </c>
      <c r="B1693" s="17">
        <v>0.79810000000000003</v>
      </c>
      <c r="C1693" s="27" t="s">
        <v>1873</v>
      </c>
      <c r="D1693" s="17" t="s">
        <v>1336</v>
      </c>
    </row>
    <row r="1694" spans="1:4" x14ac:dyDescent="0.25">
      <c r="A1694" s="27" t="s">
        <v>2045</v>
      </c>
      <c r="B1694" s="17">
        <v>0.81899999999999995</v>
      </c>
      <c r="C1694" s="27" t="s">
        <v>1872</v>
      </c>
      <c r="D1694" s="17" t="s">
        <v>1327</v>
      </c>
    </row>
    <row r="1695" spans="1:4" x14ac:dyDescent="0.25">
      <c r="A1695" s="27" t="s">
        <v>2885</v>
      </c>
      <c r="B1695" s="17">
        <v>0.86919999999999997</v>
      </c>
      <c r="C1695" s="27" t="s">
        <v>1873</v>
      </c>
      <c r="D1695" s="17" t="s">
        <v>1344</v>
      </c>
    </row>
    <row r="1696" spans="1:4" x14ac:dyDescent="0.25">
      <c r="A1696" s="27" t="s">
        <v>2183</v>
      </c>
      <c r="B1696" s="17">
        <v>0.80089999999999995</v>
      </c>
      <c r="C1696" s="27" t="s">
        <v>1873</v>
      </c>
      <c r="D1696" s="17" t="s">
        <v>1331</v>
      </c>
    </row>
    <row r="1697" spans="1:4" x14ac:dyDescent="0.25">
      <c r="A1697" s="27" t="s">
        <v>2511</v>
      </c>
      <c r="B1697" s="17">
        <v>0.79810000000000003</v>
      </c>
      <c r="C1697" s="27" t="s">
        <v>1873</v>
      </c>
      <c r="D1697" s="17" t="s">
        <v>1336</v>
      </c>
    </row>
    <row r="1698" spans="1:4" x14ac:dyDescent="0.25">
      <c r="A1698" s="27" t="s">
        <v>2817</v>
      </c>
      <c r="B1698" s="17">
        <v>0.78549999999999998</v>
      </c>
      <c r="C1698" s="27" t="s">
        <v>1873</v>
      </c>
      <c r="D1698" s="17" t="s">
        <v>1343</v>
      </c>
    </row>
    <row r="1699" spans="1:4" x14ac:dyDescent="0.25">
      <c r="A1699" s="27" t="s">
        <v>3056</v>
      </c>
      <c r="B1699" s="17">
        <v>0.8448</v>
      </c>
      <c r="C1699" s="27" t="s">
        <v>1873</v>
      </c>
      <c r="D1699" s="17" t="s">
        <v>1349</v>
      </c>
    </row>
    <row r="1700" spans="1:4" x14ac:dyDescent="0.25">
      <c r="A1700" s="27" t="s">
        <v>3447</v>
      </c>
      <c r="B1700" s="17">
        <v>0.70760000000000001</v>
      </c>
      <c r="C1700" s="27" t="s">
        <v>1872</v>
      </c>
      <c r="D1700" s="17" t="s">
        <v>1358</v>
      </c>
    </row>
    <row r="1701" spans="1:4" x14ac:dyDescent="0.25">
      <c r="A1701" s="27" t="s">
        <v>3734</v>
      </c>
      <c r="B1701" s="17">
        <v>1.0179</v>
      </c>
      <c r="C1701" s="27" t="s">
        <v>1873</v>
      </c>
      <c r="D1701" s="17" t="s">
        <v>1364</v>
      </c>
    </row>
    <row r="1702" spans="1:4" x14ac:dyDescent="0.25">
      <c r="A1702" s="27" t="s">
        <v>3752</v>
      </c>
      <c r="B1702" s="17">
        <v>0.73</v>
      </c>
      <c r="C1702" s="27" t="s">
        <v>1873</v>
      </c>
      <c r="D1702" s="17" t="s">
        <v>1365</v>
      </c>
    </row>
    <row r="1703" spans="1:4" x14ac:dyDescent="0.25">
      <c r="A1703" s="27" t="s">
        <v>3721</v>
      </c>
      <c r="B1703" s="17">
        <v>0.76690000000000003</v>
      </c>
      <c r="C1703" s="27" t="s">
        <v>1873</v>
      </c>
      <c r="D1703" s="17" t="s">
        <v>1363</v>
      </c>
    </row>
    <row r="1704" spans="1:4" x14ac:dyDescent="0.25">
      <c r="A1704" s="17" t="s">
        <v>623</v>
      </c>
      <c r="B1704" s="17">
        <v>0.84750000000000003</v>
      </c>
      <c r="C1704" s="17" t="s">
        <v>3843</v>
      </c>
      <c r="D1704" s="17" t="s">
        <v>1</v>
      </c>
    </row>
    <row r="1705" spans="1:4" x14ac:dyDescent="0.25">
      <c r="A1705" s="27" t="s">
        <v>2046</v>
      </c>
      <c r="B1705" s="17">
        <v>0.81899999999999995</v>
      </c>
      <c r="C1705" s="28" t="s">
        <v>1872</v>
      </c>
      <c r="D1705" s="17" t="s">
        <v>1327</v>
      </c>
    </row>
    <row r="1706" spans="1:4" x14ac:dyDescent="0.25">
      <c r="A1706" s="17" t="s">
        <v>624</v>
      </c>
      <c r="B1706" s="17">
        <v>0.83220000000000005</v>
      </c>
      <c r="C1706" s="17" t="s">
        <v>3843</v>
      </c>
      <c r="D1706" s="17" t="s">
        <v>1</v>
      </c>
    </row>
    <row r="1707" spans="1:4" x14ac:dyDescent="0.25">
      <c r="A1707" s="27" t="s">
        <v>2886</v>
      </c>
      <c r="B1707" s="17">
        <v>0.86919999999999997</v>
      </c>
      <c r="C1707" s="27" t="s">
        <v>1900</v>
      </c>
      <c r="D1707" s="17" t="s">
        <v>1344</v>
      </c>
    </row>
    <row r="1708" spans="1:4" x14ac:dyDescent="0.25">
      <c r="A1708" s="17" t="s">
        <v>625</v>
      </c>
      <c r="B1708" s="17">
        <v>1.0018</v>
      </c>
      <c r="C1708" s="17" t="s">
        <v>3843</v>
      </c>
      <c r="D1708" s="17" t="s">
        <v>1</v>
      </c>
    </row>
    <row r="1709" spans="1:4" x14ac:dyDescent="0.25">
      <c r="A1709" s="17" t="s">
        <v>626</v>
      </c>
      <c r="B1709" s="17">
        <v>0.94569999999999999</v>
      </c>
      <c r="C1709" s="17" t="s">
        <v>3843</v>
      </c>
      <c r="D1709" s="17" t="s">
        <v>1</v>
      </c>
    </row>
    <row r="1710" spans="1:4" x14ac:dyDescent="0.25">
      <c r="A1710" s="17" t="s">
        <v>627</v>
      </c>
      <c r="B1710" s="17">
        <v>0.80989999999999995</v>
      </c>
      <c r="C1710" s="17" t="s">
        <v>3843</v>
      </c>
      <c r="D1710" s="17" t="s">
        <v>1</v>
      </c>
    </row>
    <row r="1711" spans="1:4" x14ac:dyDescent="0.25">
      <c r="A1711" s="27" t="s">
        <v>3565</v>
      </c>
      <c r="B1711" s="17">
        <v>0.81310000000000004</v>
      </c>
      <c r="C1711" s="27" t="s">
        <v>1872</v>
      </c>
      <c r="D1711" s="17" t="s">
        <v>1359</v>
      </c>
    </row>
    <row r="1712" spans="1:4" x14ac:dyDescent="0.25">
      <c r="A1712" s="17" t="s">
        <v>628</v>
      </c>
      <c r="B1712" s="17">
        <v>0.81469999999999998</v>
      </c>
      <c r="C1712" s="17" t="s">
        <v>3843</v>
      </c>
      <c r="D1712" s="17" t="s">
        <v>1</v>
      </c>
    </row>
    <row r="1713" spans="1:4" x14ac:dyDescent="0.25">
      <c r="A1713" s="27" t="s">
        <v>2009</v>
      </c>
      <c r="B1713" s="17">
        <v>1.0081</v>
      </c>
      <c r="C1713" s="27" t="s">
        <v>1900</v>
      </c>
      <c r="D1713" s="17" t="s">
        <v>1325</v>
      </c>
    </row>
    <row r="1714" spans="1:4" x14ac:dyDescent="0.25">
      <c r="A1714" s="17" t="s">
        <v>629</v>
      </c>
      <c r="B1714" s="17">
        <v>0.88260000000000005</v>
      </c>
      <c r="C1714" s="17" t="s">
        <v>3843</v>
      </c>
      <c r="D1714" s="17" t="s">
        <v>1</v>
      </c>
    </row>
    <row r="1715" spans="1:4" x14ac:dyDescent="0.25">
      <c r="A1715" s="27" t="s">
        <v>2184</v>
      </c>
      <c r="B1715" s="17">
        <v>0.80089999999999995</v>
      </c>
      <c r="C1715" s="27" t="s">
        <v>1900</v>
      </c>
      <c r="D1715" s="17" t="s">
        <v>1331</v>
      </c>
    </row>
    <row r="1716" spans="1:4" x14ac:dyDescent="0.25">
      <c r="A1716" s="27" t="s">
        <v>2425</v>
      </c>
      <c r="B1716" s="17">
        <v>0.76670000000000005</v>
      </c>
      <c r="C1716" s="27" t="s">
        <v>1900</v>
      </c>
      <c r="D1716" s="17" t="s">
        <v>1335</v>
      </c>
    </row>
    <row r="1717" spans="1:4" x14ac:dyDescent="0.25">
      <c r="A1717" s="27" t="s">
        <v>2512</v>
      </c>
      <c r="B1717" s="17">
        <v>0.79810000000000003</v>
      </c>
      <c r="C1717" s="27" t="s">
        <v>1872</v>
      </c>
      <c r="D1717" s="17" t="s">
        <v>1336</v>
      </c>
    </row>
    <row r="1718" spans="1:4" x14ac:dyDescent="0.25">
      <c r="A1718" s="27" t="s">
        <v>2568</v>
      </c>
      <c r="B1718" s="17">
        <v>0.6956</v>
      </c>
      <c r="C1718" s="27" t="s">
        <v>1872</v>
      </c>
      <c r="D1718" s="17" t="s">
        <v>1337</v>
      </c>
    </row>
    <row r="1719" spans="1:4" x14ac:dyDescent="0.25">
      <c r="A1719" s="27" t="s">
        <v>2587</v>
      </c>
      <c r="B1719" s="17">
        <v>0.84109999999999996</v>
      </c>
      <c r="C1719" s="27" t="s">
        <v>1873</v>
      </c>
      <c r="D1719" s="17" t="s">
        <v>1338</v>
      </c>
    </row>
    <row r="1720" spans="1:4" x14ac:dyDescent="0.25">
      <c r="A1720" s="27" t="s">
        <v>2684</v>
      </c>
      <c r="B1720" s="17">
        <v>0.90449999999999997</v>
      </c>
      <c r="C1720" s="27" t="s">
        <v>1873</v>
      </c>
      <c r="D1720" s="17" t="s">
        <v>1341</v>
      </c>
    </row>
    <row r="1721" spans="1:4" x14ac:dyDescent="0.25">
      <c r="A1721" s="27" t="s">
        <v>2751</v>
      </c>
      <c r="B1721" s="17">
        <v>0.74970000000000003</v>
      </c>
      <c r="C1721" s="27" t="s">
        <v>1872</v>
      </c>
      <c r="D1721" s="17" t="s">
        <v>1342</v>
      </c>
    </row>
    <row r="1722" spans="1:4" x14ac:dyDescent="0.25">
      <c r="A1722" s="17" t="s">
        <v>630</v>
      </c>
      <c r="B1722" s="17">
        <v>0.93889999999999996</v>
      </c>
      <c r="C1722" s="17" t="s">
        <v>3843</v>
      </c>
      <c r="D1722" s="17" t="s">
        <v>1</v>
      </c>
    </row>
    <row r="1723" spans="1:4" x14ac:dyDescent="0.25">
      <c r="A1723" s="27" t="s">
        <v>2887</v>
      </c>
      <c r="B1723" s="17">
        <v>0.86919999999999997</v>
      </c>
      <c r="C1723" s="27" t="s">
        <v>1900</v>
      </c>
      <c r="D1723" s="17" t="s">
        <v>1344</v>
      </c>
    </row>
    <row r="1724" spans="1:4" x14ac:dyDescent="0.25">
      <c r="A1724" s="27" t="s">
        <v>2962</v>
      </c>
      <c r="B1724" s="17">
        <v>0.89339999999999997</v>
      </c>
      <c r="C1724" s="27" t="s">
        <v>1873</v>
      </c>
      <c r="D1724" s="17" t="s">
        <v>1345</v>
      </c>
    </row>
    <row r="1725" spans="1:4" x14ac:dyDescent="0.25">
      <c r="A1725" s="27" t="s">
        <v>3002</v>
      </c>
      <c r="B1725" s="17">
        <v>0.89880000000000004</v>
      </c>
      <c r="C1725" s="27" t="s">
        <v>1872</v>
      </c>
      <c r="D1725" s="17" t="s">
        <v>1346</v>
      </c>
    </row>
    <row r="1726" spans="1:4" x14ac:dyDescent="0.25">
      <c r="A1726" s="27" t="s">
        <v>3027</v>
      </c>
      <c r="B1726" s="17">
        <v>0.87709999999999999</v>
      </c>
      <c r="C1726" s="27" t="s">
        <v>1900</v>
      </c>
      <c r="D1726" s="17" t="s">
        <v>1348</v>
      </c>
    </row>
    <row r="1727" spans="1:4" x14ac:dyDescent="0.25">
      <c r="A1727" s="17" t="s">
        <v>631</v>
      </c>
      <c r="B1727" s="17">
        <v>0.93620000000000003</v>
      </c>
      <c r="C1727" s="17" t="s">
        <v>3843</v>
      </c>
      <c r="D1727" s="17" t="s">
        <v>1</v>
      </c>
    </row>
    <row r="1728" spans="1:4" x14ac:dyDescent="0.25">
      <c r="A1728" s="17" t="s">
        <v>632</v>
      </c>
      <c r="B1728" s="17">
        <v>0.89</v>
      </c>
      <c r="C1728" s="17" t="s">
        <v>3843</v>
      </c>
      <c r="D1728" s="17" t="s">
        <v>1</v>
      </c>
    </row>
    <row r="1729" spans="1:4" x14ac:dyDescent="0.25">
      <c r="A1729" s="27" t="s">
        <v>3287</v>
      </c>
      <c r="B1729" s="17">
        <v>1.0561</v>
      </c>
      <c r="C1729" s="27" t="s">
        <v>1873</v>
      </c>
      <c r="D1729" s="17" t="s">
        <v>1354</v>
      </c>
    </row>
    <row r="1730" spans="1:4" x14ac:dyDescent="0.25">
      <c r="A1730" s="17" t="s">
        <v>633</v>
      </c>
      <c r="B1730" s="17">
        <v>0.79090000000000005</v>
      </c>
      <c r="C1730" s="17" t="s">
        <v>3843</v>
      </c>
      <c r="D1730" s="17" t="s">
        <v>1</v>
      </c>
    </row>
    <row r="1731" spans="1:4" x14ac:dyDescent="0.25">
      <c r="A1731" s="27" t="s">
        <v>3448</v>
      </c>
      <c r="B1731" s="17">
        <v>0.70760000000000001</v>
      </c>
      <c r="C1731" s="27" t="s">
        <v>1872</v>
      </c>
      <c r="D1731" s="17" t="s">
        <v>1358</v>
      </c>
    </row>
    <row r="1732" spans="1:4" x14ac:dyDescent="0.25">
      <c r="A1732" s="27" t="s">
        <v>3735</v>
      </c>
      <c r="B1732" s="17">
        <v>1.0179</v>
      </c>
      <c r="C1732" s="27" t="s">
        <v>1900</v>
      </c>
      <c r="D1732" s="17" t="s">
        <v>1364</v>
      </c>
    </row>
    <row r="1733" spans="1:4" x14ac:dyDescent="0.25">
      <c r="A1733" s="17" t="s">
        <v>634</v>
      </c>
      <c r="B1733" s="17">
        <v>0.84319999999999995</v>
      </c>
      <c r="C1733" s="17" t="s">
        <v>3843</v>
      </c>
      <c r="D1733" s="17" t="s">
        <v>1</v>
      </c>
    </row>
    <row r="1734" spans="1:4" x14ac:dyDescent="0.25">
      <c r="A1734" s="27" t="s">
        <v>3797</v>
      </c>
      <c r="B1734" s="17">
        <v>0.88319999999999999</v>
      </c>
      <c r="C1734" s="27" t="s">
        <v>1873</v>
      </c>
      <c r="D1734" s="17" t="s">
        <v>1366</v>
      </c>
    </row>
    <row r="1735" spans="1:4" x14ac:dyDescent="0.25">
      <c r="A1735" s="27" t="s">
        <v>3832</v>
      </c>
      <c r="B1735" s="17">
        <v>0.96020000000000005</v>
      </c>
      <c r="C1735" s="27" t="s">
        <v>1900</v>
      </c>
      <c r="D1735" s="17" t="s">
        <v>1367</v>
      </c>
    </row>
    <row r="1736" spans="1:4" x14ac:dyDescent="0.25">
      <c r="A1736" s="17" t="s">
        <v>635</v>
      </c>
      <c r="B1736" s="17">
        <v>0.871</v>
      </c>
      <c r="C1736" s="17" t="s">
        <v>3843</v>
      </c>
      <c r="D1736" s="17" t="s">
        <v>1</v>
      </c>
    </row>
    <row r="1737" spans="1:4" x14ac:dyDescent="0.25">
      <c r="A1737" s="17" t="s">
        <v>636</v>
      </c>
      <c r="B1737" s="17">
        <v>0.93510000000000004</v>
      </c>
      <c r="C1737" s="17" t="s">
        <v>3843</v>
      </c>
      <c r="D1737" s="17" t="s">
        <v>1</v>
      </c>
    </row>
    <row r="1738" spans="1:4" x14ac:dyDescent="0.25">
      <c r="A1738" s="27" t="s">
        <v>2818</v>
      </c>
      <c r="B1738" s="17">
        <v>0.78549999999999998</v>
      </c>
      <c r="C1738" s="27" t="s">
        <v>1873</v>
      </c>
      <c r="D1738" s="17" t="s">
        <v>1343</v>
      </c>
    </row>
    <row r="1739" spans="1:4" x14ac:dyDescent="0.25">
      <c r="A1739" s="17" t="s">
        <v>637</v>
      </c>
      <c r="B1739" s="17">
        <v>1.0831</v>
      </c>
      <c r="C1739" s="17" t="s">
        <v>3843</v>
      </c>
      <c r="D1739" s="17" t="s">
        <v>1</v>
      </c>
    </row>
    <row r="1740" spans="1:4" x14ac:dyDescent="0.25">
      <c r="A1740" s="27" t="s">
        <v>3566</v>
      </c>
      <c r="B1740" s="17">
        <v>0.81310000000000004</v>
      </c>
      <c r="C1740" s="27" t="s">
        <v>1900</v>
      </c>
      <c r="D1740" s="17" t="s">
        <v>1359</v>
      </c>
    </row>
    <row r="1741" spans="1:4" x14ac:dyDescent="0.25">
      <c r="A1741" s="27" t="s">
        <v>2031</v>
      </c>
      <c r="B1741" s="17">
        <v>1.0301</v>
      </c>
      <c r="C1741" s="28" t="s">
        <v>1872</v>
      </c>
      <c r="D1741" s="17" t="s">
        <v>1326</v>
      </c>
    </row>
    <row r="1742" spans="1:4" x14ac:dyDescent="0.25">
      <c r="A1742" s="17" t="s">
        <v>638</v>
      </c>
      <c r="B1742" s="17">
        <v>0.85399999999999998</v>
      </c>
      <c r="C1742" s="17" t="s">
        <v>3843</v>
      </c>
      <c r="D1742" s="17" t="s">
        <v>1</v>
      </c>
    </row>
    <row r="1743" spans="1:4" x14ac:dyDescent="0.25">
      <c r="A1743" s="27" t="s">
        <v>3567</v>
      </c>
      <c r="B1743" s="17">
        <v>0.81310000000000004</v>
      </c>
      <c r="C1743" s="27" t="s">
        <v>1872</v>
      </c>
      <c r="D1743" s="17" t="s">
        <v>1359</v>
      </c>
    </row>
    <row r="1744" spans="1:4" x14ac:dyDescent="0.25">
      <c r="A1744" s="27" t="s">
        <v>2227</v>
      </c>
      <c r="B1744" s="17">
        <v>0.82420000000000004</v>
      </c>
      <c r="C1744" s="27" t="s">
        <v>1873</v>
      </c>
      <c r="D1744" s="17" t="s">
        <v>1332</v>
      </c>
    </row>
    <row r="1745" spans="1:4" x14ac:dyDescent="0.25">
      <c r="A1745" s="27" t="s">
        <v>2513</v>
      </c>
      <c r="B1745" s="17">
        <v>0.79810000000000003</v>
      </c>
      <c r="C1745" s="27" t="s">
        <v>1873</v>
      </c>
      <c r="D1745" s="17" t="s">
        <v>1336</v>
      </c>
    </row>
    <row r="1746" spans="1:4" x14ac:dyDescent="0.25">
      <c r="A1746" s="17" t="s">
        <v>639</v>
      </c>
      <c r="B1746" s="17">
        <v>0.94699999999999995</v>
      </c>
      <c r="C1746" s="17" t="s">
        <v>3843</v>
      </c>
      <c r="D1746" s="17" t="s">
        <v>1</v>
      </c>
    </row>
    <row r="1747" spans="1:4" x14ac:dyDescent="0.25">
      <c r="A1747" s="27" t="s">
        <v>2819</v>
      </c>
      <c r="B1747" s="17">
        <v>0.78549999999999998</v>
      </c>
      <c r="C1747" s="27" t="s">
        <v>1873</v>
      </c>
      <c r="D1747" s="17" t="s">
        <v>1343</v>
      </c>
    </row>
    <row r="1748" spans="1:4" x14ac:dyDescent="0.25">
      <c r="A1748" s="17" t="s">
        <v>640</v>
      </c>
      <c r="B1748" s="17">
        <v>0.84660000000000002</v>
      </c>
      <c r="C1748" s="17" t="s">
        <v>3843</v>
      </c>
      <c r="D1748" s="17" t="s">
        <v>1</v>
      </c>
    </row>
    <row r="1749" spans="1:4" x14ac:dyDescent="0.25">
      <c r="A1749" s="17" t="s">
        <v>641</v>
      </c>
      <c r="B1749" s="17">
        <v>0.79879999999999995</v>
      </c>
      <c r="C1749" s="17" t="s">
        <v>3843</v>
      </c>
      <c r="D1749" s="17" t="s">
        <v>1</v>
      </c>
    </row>
    <row r="1750" spans="1:4" x14ac:dyDescent="0.25">
      <c r="A1750" s="27" t="s">
        <v>3568</v>
      </c>
      <c r="B1750" s="17">
        <v>0.81310000000000004</v>
      </c>
      <c r="C1750" s="27" t="s">
        <v>1872</v>
      </c>
      <c r="D1750" s="17" t="s">
        <v>1359</v>
      </c>
    </row>
    <row r="1751" spans="1:4" x14ac:dyDescent="0.25">
      <c r="A1751" s="27" t="s">
        <v>1938</v>
      </c>
      <c r="B1751" s="17">
        <v>0.7278</v>
      </c>
      <c r="C1751" s="17" t="s">
        <v>1873</v>
      </c>
      <c r="D1751" s="17" t="s">
        <v>1323</v>
      </c>
    </row>
    <row r="1752" spans="1:4" x14ac:dyDescent="0.25">
      <c r="A1752" s="27" t="s">
        <v>2010</v>
      </c>
      <c r="B1752" s="17">
        <v>1.0081</v>
      </c>
      <c r="C1752" s="27" t="s">
        <v>1873</v>
      </c>
      <c r="D1752" s="17" t="s">
        <v>1325</v>
      </c>
    </row>
    <row r="1753" spans="1:4" x14ac:dyDescent="0.25">
      <c r="A1753" s="27" t="s">
        <v>2228</v>
      </c>
      <c r="B1753" s="17">
        <v>0.82420000000000004</v>
      </c>
      <c r="C1753" s="27" t="s">
        <v>1873</v>
      </c>
      <c r="D1753" s="17" t="s">
        <v>1332</v>
      </c>
    </row>
    <row r="1754" spans="1:4" x14ac:dyDescent="0.25">
      <c r="A1754" s="27" t="s">
        <v>2426</v>
      </c>
      <c r="B1754" s="17">
        <v>0.76670000000000005</v>
      </c>
      <c r="C1754" s="27" t="s">
        <v>1900</v>
      </c>
      <c r="D1754" s="17" t="s">
        <v>1335</v>
      </c>
    </row>
    <row r="1755" spans="1:4" x14ac:dyDescent="0.25">
      <c r="A1755" s="27" t="s">
        <v>2514</v>
      </c>
      <c r="B1755" s="17">
        <v>0.79810000000000003</v>
      </c>
      <c r="C1755" s="27" t="s">
        <v>1873</v>
      </c>
      <c r="D1755" s="17" t="s">
        <v>1336</v>
      </c>
    </row>
    <row r="1756" spans="1:4" x14ac:dyDescent="0.25">
      <c r="A1756" s="27" t="s">
        <v>2963</v>
      </c>
      <c r="B1756" s="17">
        <v>0.89339999999999997</v>
      </c>
      <c r="C1756" s="27" t="s">
        <v>1900</v>
      </c>
      <c r="D1756" s="17" t="s">
        <v>1345</v>
      </c>
    </row>
    <row r="1757" spans="1:4" x14ac:dyDescent="0.25">
      <c r="A1757" s="27" t="s">
        <v>3139</v>
      </c>
      <c r="B1757" s="17">
        <v>0.85040000000000004</v>
      </c>
      <c r="C1757" s="27" t="s">
        <v>1900</v>
      </c>
      <c r="D1757" s="17" t="s">
        <v>1351</v>
      </c>
    </row>
    <row r="1758" spans="1:4" x14ac:dyDescent="0.25">
      <c r="A1758" s="27" t="s">
        <v>3191</v>
      </c>
      <c r="B1758" s="17">
        <v>0.81040000000000001</v>
      </c>
      <c r="C1758" s="27" t="s">
        <v>1873</v>
      </c>
      <c r="D1758" s="17" t="s">
        <v>1352</v>
      </c>
    </row>
    <row r="1759" spans="1:4" x14ac:dyDescent="0.25">
      <c r="A1759" s="17" t="s">
        <v>642</v>
      </c>
      <c r="B1759" s="17">
        <v>0.89</v>
      </c>
      <c r="C1759" s="17" t="s">
        <v>3843</v>
      </c>
      <c r="D1759" s="17" t="s">
        <v>1</v>
      </c>
    </row>
    <row r="1760" spans="1:4" x14ac:dyDescent="0.25">
      <c r="A1760" s="27" t="s">
        <v>3753</v>
      </c>
      <c r="B1760" s="17">
        <v>0.73</v>
      </c>
      <c r="C1760" s="27" t="s">
        <v>1873</v>
      </c>
      <c r="D1760" s="17" t="s">
        <v>1365</v>
      </c>
    </row>
    <row r="1761" spans="1:4" x14ac:dyDescent="0.25">
      <c r="A1761" s="17" t="s">
        <v>1387</v>
      </c>
      <c r="B1761" s="17">
        <v>0.41860000000000003</v>
      </c>
      <c r="C1761" s="17" t="s">
        <v>3843</v>
      </c>
      <c r="D1761" s="17" t="s">
        <v>1</v>
      </c>
    </row>
    <row r="1762" spans="1:4" x14ac:dyDescent="0.25">
      <c r="A1762" s="17" t="s">
        <v>643</v>
      </c>
      <c r="B1762" s="17">
        <v>0.83220000000000005</v>
      </c>
      <c r="C1762" s="17" t="s">
        <v>3843</v>
      </c>
      <c r="D1762" s="17" t="s">
        <v>1</v>
      </c>
    </row>
    <row r="1763" spans="1:4" x14ac:dyDescent="0.25">
      <c r="A1763" s="17" t="s">
        <v>644</v>
      </c>
      <c r="B1763" s="17">
        <v>0.80200000000000005</v>
      </c>
      <c r="C1763" s="17" t="s">
        <v>3843</v>
      </c>
      <c r="D1763" s="17" t="s">
        <v>1</v>
      </c>
    </row>
    <row r="1764" spans="1:4" x14ac:dyDescent="0.25">
      <c r="A1764" s="17" t="s">
        <v>645</v>
      </c>
      <c r="B1764" s="17">
        <v>0.88190000000000002</v>
      </c>
      <c r="C1764" s="17" t="s">
        <v>3843</v>
      </c>
      <c r="D1764" s="17" t="s">
        <v>1</v>
      </c>
    </row>
    <row r="1765" spans="1:4" x14ac:dyDescent="0.25">
      <c r="A1765" s="27" t="s">
        <v>3028</v>
      </c>
      <c r="B1765" s="17">
        <v>0.87709999999999999</v>
      </c>
      <c r="C1765" s="27" t="s">
        <v>1873</v>
      </c>
      <c r="D1765" s="17" t="s">
        <v>1348</v>
      </c>
    </row>
    <row r="1766" spans="1:4" x14ac:dyDescent="0.25">
      <c r="A1766" s="17" t="s">
        <v>646</v>
      </c>
      <c r="B1766" s="17">
        <v>1.3092999999999999</v>
      </c>
      <c r="C1766" s="17" t="s">
        <v>3843</v>
      </c>
      <c r="D1766" s="17" t="s">
        <v>1</v>
      </c>
    </row>
    <row r="1767" spans="1:4" x14ac:dyDescent="0.25">
      <c r="A1767" s="17" t="s">
        <v>647</v>
      </c>
      <c r="B1767" s="17">
        <v>0.71689999999999998</v>
      </c>
      <c r="C1767" s="17" t="s">
        <v>3843</v>
      </c>
      <c r="D1767" s="17" t="s">
        <v>1</v>
      </c>
    </row>
    <row r="1768" spans="1:4" x14ac:dyDescent="0.25">
      <c r="A1768" s="17" t="s">
        <v>648</v>
      </c>
      <c r="B1768" s="17">
        <v>1.0197000000000001</v>
      </c>
      <c r="C1768" s="17" t="s">
        <v>3843</v>
      </c>
      <c r="D1768" s="17" t="s">
        <v>1</v>
      </c>
    </row>
    <row r="1769" spans="1:4" x14ac:dyDescent="0.25">
      <c r="A1769" s="27" t="s">
        <v>2350</v>
      </c>
      <c r="B1769" s="17">
        <v>0.84019999999999995</v>
      </c>
      <c r="C1769" s="27" t="s">
        <v>1873</v>
      </c>
      <c r="D1769" s="17" t="s">
        <v>1334</v>
      </c>
    </row>
    <row r="1770" spans="1:4" x14ac:dyDescent="0.25">
      <c r="A1770" s="27" t="s">
        <v>3691</v>
      </c>
      <c r="B1770" s="17">
        <v>0.76690000000000003</v>
      </c>
      <c r="C1770" s="27" t="s">
        <v>1873</v>
      </c>
      <c r="D1770" s="17" t="s">
        <v>1363</v>
      </c>
    </row>
    <row r="1771" spans="1:4" x14ac:dyDescent="0.25">
      <c r="A1771" s="27" t="s">
        <v>2964</v>
      </c>
      <c r="B1771" s="17">
        <v>0.89339999999999997</v>
      </c>
      <c r="C1771" s="27" t="s">
        <v>1900</v>
      </c>
      <c r="D1771" s="17" t="s">
        <v>1345</v>
      </c>
    </row>
    <row r="1772" spans="1:4" x14ac:dyDescent="0.25">
      <c r="A1772" s="27" t="s">
        <v>3248</v>
      </c>
      <c r="B1772" s="17">
        <v>0.77029999999999998</v>
      </c>
      <c r="C1772" s="27" t="s">
        <v>1872</v>
      </c>
      <c r="D1772" s="17" t="s">
        <v>1353</v>
      </c>
    </row>
    <row r="1773" spans="1:4" x14ac:dyDescent="0.25">
      <c r="A1773" s="27" t="s">
        <v>3569</v>
      </c>
      <c r="B1773" s="17">
        <v>0.81310000000000004</v>
      </c>
      <c r="C1773" s="27" t="s">
        <v>1900</v>
      </c>
      <c r="D1773" s="17" t="s">
        <v>1359</v>
      </c>
    </row>
    <row r="1774" spans="1:4" x14ac:dyDescent="0.25">
      <c r="A1774" s="17" t="s">
        <v>649</v>
      </c>
      <c r="B1774" s="17">
        <v>0.75670000000000004</v>
      </c>
      <c r="C1774" s="17" t="s">
        <v>3843</v>
      </c>
      <c r="D1774" s="17" t="s">
        <v>1</v>
      </c>
    </row>
    <row r="1775" spans="1:4" x14ac:dyDescent="0.25">
      <c r="A1775" s="17" t="s">
        <v>650</v>
      </c>
      <c r="B1775" s="17">
        <v>0.70789999999999997</v>
      </c>
      <c r="C1775" s="17" t="s">
        <v>3843</v>
      </c>
      <c r="D1775" s="17" t="s">
        <v>1</v>
      </c>
    </row>
    <row r="1776" spans="1:4" x14ac:dyDescent="0.25">
      <c r="A1776" s="27" t="s">
        <v>2752</v>
      </c>
      <c r="B1776" s="17">
        <v>0.74970000000000003</v>
      </c>
      <c r="C1776" s="27" t="s">
        <v>1872</v>
      </c>
      <c r="D1776" s="17" t="s">
        <v>1342</v>
      </c>
    </row>
    <row r="1777" spans="1:4" x14ac:dyDescent="0.25">
      <c r="A1777" s="17" t="s">
        <v>651</v>
      </c>
      <c r="B1777" s="17">
        <v>0.84199999999999997</v>
      </c>
      <c r="C1777" s="17" t="s">
        <v>3843</v>
      </c>
      <c r="D1777" s="17" t="s">
        <v>1</v>
      </c>
    </row>
    <row r="1778" spans="1:4" x14ac:dyDescent="0.25">
      <c r="A1778" s="27" t="s">
        <v>2351</v>
      </c>
      <c r="B1778" s="17">
        <v>0.84019999999999995</v>
      </c>
      <c r="C1778" s="27" t="s">
        <v>1873</v>
      </c>
      <c r="D1778" s="17" t="s">
        <v>1334</v>
      </c>
    </row>
    <row r="1779" spans="1:4" x14ac:dyDescent="0.25">
      <c r="A1779" s="17" t="s">
        <v>652</v>
      </c>
      <c r="B1779" s="17">
        <v>0.90949999999999998</v>
      </c>
      <c r="C1779" s="17" t="s">
        <v>3843</v>
      </c>
      <c r="D1779" s="17" t="s">
        <v>1</v>
      </c>
    </row>
    <row r="1780" spans="1:4" x14ac:dyDescent="0.25">
      <c r="A1780" s="27" t="s">
        <v>2634</v>
      </c>
      <c r="B1780" s="17">
        <v>0.83679999999999999</v>
      </c>
      <c r="C1780" s="27" t="s">
        <v>1872</v>
      </c>
      <c r="D1780" s="17" t="s">
        <v>1340</v>
      </c>
    </row>
    <row r="1781" spans="1:4" x14ac:dyDescent="0.25">
      <c r="A1781" s="27" t="s">
        <v>2099</v>
      </c>
      <c r="B1781" s="17">
        <v>0.74039999999999995</v>
      </c>
      <c r="C1781" s="27" t="s">
        <v>1873</v>
      </c>
      <c r="D1781" s="17" t="s">
        <v>1328</v>
      </c>
    </row>
    <row r="1782" spans="1:4" x14ac:dyDescent="0.25">
      <c r="A1782" s="27" t="s">
        <v>3029</v>
      </c>
      <c r="B1782" s="17">
        <v>0.87709999999999999</v>
      </c>
      <c r="C1782" s="27" t="s">
        <v>1873</v>
      </c>
      <c r="D1782" s="17" t="s">
        <v>1348</v>
      </c>
    </row>
    <row r="1783" spans="1:4" x14ac:dyDescent="0.25">
      <c r="A1783" s="27" t="s">
        <v>3692</v>
      </c>
      <c r="B1783" s="17">
        <v>0.76690000000000003</v>
      </c>
      <c r="C1783" s="27" t="s">
        <v>1873</v>
      </c>
      <c r="D1783" s="17" t="s">
        <v>1363</v>
      </c>
    </row>
    <row r="1784" spans="1:4" x14ac:dyDescent="0.25">
      <c r="A1784" s="17" t="s">
        <v>1222</v>
      </c>
      <c r="B1784" s="17">
        <v>0.41860000000000003</v>
      </c>
      <c r="C1784" s="17" t="s">
        <v>3843</v>
      </c>
      <c r="D1784" s="17" t="s">
        <v>1</v>
      </c>
    </row>
    <row r="1785" spans="1:4" x14ac:dyDescent="0.25">
      <c r="A1785" s="17" t="s">
        <v>653</v>
      </c>
      <c r="B1785" s="17">
        <v>0.8387</v>
      </c>
      <c r="C1785" s="17" t="s">
        <v>3843</v>
      </c>
      <c r="D1785" s="17" t="s">
        <v>1</v>
      </c>
    </row>
    <row r="1786" spans="1:4" x14ac:dyDescent="0.25">
      <c r="A1786" s="17" t="s">
        <v>654</v>
      </c>
      <c r="B1786" s="17">
        <v>0.874</v>
      </c>
      <c r="C1786" s="17" t="s">
        <v>3843</v>
      </c>
      <c r="D1786" s="17" t="s">
        <v>1</v>
      </c>
    </row>
    <row r="1787" spans="1:4" x14ac:dyDescent="0.25">
      <c r="A1787" s="27" t="s">
        <v>3397</v>
      </c>
      <c r="B1787" s="17">
        <v>0.78859999999999997</v>
      </c>
      <c r="C1787" s="27" t="s">
        <v>1900</v>
      </c>
      <c r="D1787" s="17" t="s">
        <v>1357</v>
      </c>
    </row>
    <row r="1788" spans="1:4" x14ac:dyDescent="0.25">
      <c r="A1788" s="17" t="s">
        <v>655</v>
      </c>
      <c r="B1788" s="17">
        <v>0.87370000000000003</v>
      </c>
      <c r="C1788" s="17" t="s">
        <v>3843</v>
      </c>
      <c r="D1788" s="17" t="s">
        <v>1</v>
      </c>
    </row>
    <row r="1789" spans="1:4" x14ac:dyDescent="0.25">
      <c r="A1789" s="17" t="s">
        <v>656</v>
      </c>
      <c r="B1789" s="17">
        <v>0.84199999999999997</v>
      </c>
      <c r="C1789" s="17" t="s">
        <v>3843</v>
      </c>
      <c r="D1789" s="17" t="s">
        <v>1</v>
      </c>
    </row>
    <row r="1790" spans="1:4" x14ac:dyDescent="0.25">
      <c r="A1790" s="27" t="s">
        <v>2352</v>
      </c>
      <c r="B1790" s="17">
        <v>0.84019999999999995</v>
      </c>
      <c r="C1790" s="27" t="s">
        <v>1873</v>
      </c>
      <c r="D1790" s="17" t="s">
        <v>1334</v>
      </c>
    </row>
    <row r="1791" spans="1:4" x14ac:dyDescent="0.25">
      <c r="A1791" s="27" t="s">
        <v>2427</v>
      </c>
      <c r="B1791" s="17">
        <v>0.76670000000000005</v>
      </c>
      <c r="C1791" s="27" t="s">
        <v>1873</v>
      </c>
      <c r="D1791" s="17" t="s">
        <v>1335</v>
      </c>
    </row>
    <row r="1792" spans="1:4" x14ac:dyDescent="0.25">
      <c r="A1792" s="27" t="s">
        <v>2515</v>
      </c>
      <c r="B1792" s="17">
        <v>0.79810000000000003</v>
      </c>
      <c r="C1792" s="27" t="s">
        <v>1873</v>
      </c>
      <c r="D1792" s="17" t="s">
        <v>1336</v>
      </c>
    </row>
    <row r="1793" spans="1:4" x14ac:dyDescent="0.25">
      <c r="A1793" s="27" t="s">
        <v>2685</v>
      </c>
      <c r="B1793" s="17">
        <v>0.90449999999999997</v>
      </c>
      <c r="C1793" s="27" t="s">
        <v>1873</v>
      </c>
      <c r="D1793" s="17" t="s">
        <v>1341</v>
      </c>
    </row>
    <row r="1794" spans="1:4" x14ac:dyDescent="0.25">
      <c r="A1794" s="27" t="s">
        <v>3003</v>
      </c>
      <c r="B1794" s="17">
        <v>0.89880000000000004</v>
      </c>
      <c r="C1794" s="27" t="s">
        <v>1873</v>
      </c>
      <c r="D1794" s="17" t="s">
        <v>1346</v>
      </c>
    </row>
    <row r="1795" spans="1:4" x14ac:dyDescent="0.25">
      <c r="A1795" s="27" t="s">
        <v>2635</v>
      </c>
      <c r="B1795" s="17">
        <v>0.83679999999999999</v>
      </c>
      <c r="C1795" s="27" t="s">
        <v>1873</v>
      </c>
      <c r="D1795" s="17" t="s">
        <v>1340</v>
      </c>
    </row>
    <row r="1796" spans="1:4" x14ac:dyDescent="0.25">
      <c r="A1796" s="17" t="s">
        <v>657</v>
      </c>
      <c r="B1796" s="17">
        <v>0.94699999999999995</v>
      </c>
      <c r="C1796" s="17" t="s">
        <v>3843</v>
      </c>
      <c r="D1796" s="17" t="s">
        <v>1</v>
      </c>
    </row>
    <row r="1797" spans="1:4" x14ac:dyDescent="0.25">
      <c r="A1797" s="27" t="s">
        <v>1858</v>
      </c>
      <c r="B1797" s="17">
        <v>0.66420000000000001</v>
      </c>
      <c r="C1797" s="17" t="s">
        <v>1873</v>
      </c>
      <c r="D1797" s="17" t="s">
        <v>1320</v>
      </c>
    </row>
    <row r="1798" spans="1:4" x14ac:dyDescent="0.25">
      <c r="A1798" s="27" t="s">
        <v>2100</v>
      </c>
      <c r="B1798" s="17">
        <v>0.74039999999999995</v>
      </c>
      <c r="C1798" s="27" t="s">
        <v>1873</v>
      </c>
      <c r="D1798" s="17" t="s">
        <v>1328</v>
      </c>
    </row>
    <row r="1799" spans="1:4" x14ac:dyDescent="0.25">
      <c r="A1799" s="17" t="s">
        <v>658</v>
      </c>
      <c r="B1799" s="17">
        <v>0.8387</v>
      </c>
      <c r="C1799" s="17" t="s">
        <v>3843</v>
      </c>
      <c r="D1799" s="17" t="s">
        <v>1</v>
      </c>
    </row>
    <row r="1800" spans="1:4" x14ac:dyDescent="0.25">
      <c r="A1800" s="27" t="s">
        <v>2820</v>
      </c>
      <c r="B1800" s="17">
        <v>0.78549999999999998</v>
      </c>
      <c r="C1800" s="27" t="s">
        <v>1873</v>
      </c>
      <c r="D1800" s="17" t="s">
        <v>1343</v>
      </c>
    </row>
    <row r="1801" spans="1:4" x14ac:dyDescent="0.25">
      <c r="A1801" s="27" t="s">
        <v>3093</v>
      </c>
      <c r="B1801" s="17">
        <v>0.77980000000000005</v>
      </c>
      <c r="C1801" s="27" t="s">
        <v>1873</v>
      </c>
      <c r="D1801" s="17" t="s">
        <v>1350</v>
      </c>
    </row>
    <row r="1802" spans="1:4" x14ac:dyDescent="0.25">
      <c r="A1802" s="17" t="s">
        <v>659</v>
      </c>
      <c r="B1802" s="17">
        <v>0.8841</v>
      </c>
      <c r="C1802" s="17" t="s">
        <v>3843</v>
      </c>
      <c r="D1802" s="17" t="s">
        <v>1</v>
      </c>
    </row>
    <row r="1803" spans="1:4" x14ac:dyDescent="0.25">
      <c r="A1803" s="17" t="s">
        <v>660</v>
      </c>
      <c r="B1803" s="17">
        <v>0.93889999999999996</v>
      </c>
      <c r="C1803" s="17" t="s">
        <v>3843</v>
      </c>
      <c r="D1803" s="17" t="s">
        <v>1</v>
      </c>
    </row>
    <row r="1804" spans="1:4" x14ac:dyDescent="0.25">
      <c r="A1804" s="17" t="s">
        <v>661</v>
      </c>
      <c r="B1804" s="17">
        <v>0.75760000000000005</v>
      </c>
      <c r="C1804" s="17" t="s">
        <v>3843</v>
      </c>
      <c r="D1804" s="17" t="s">
        <v>1</v>
      </c>
    </row>
    <row r="1805" spans="1:4" x14ac:dyDescent="0.25">
      <c r="A1805" s="17" t="s">
        <v>662</v>
      </c>
      <c r="B1805" s="17">
        <v>0.80989999999999995</v>
      </c>
      <c r="C1805" s="17" t="s">
        <v>3843</v>
      </c>
      <c r="D1805" s="17" t="s">
        <v>1</v>
      </c>
    </row>
    <row r="1806" spans="1:4" x14ac:dyDescent="0.25">
      <c r="A1806" s="17" t="s">
        <v>663</v>
      </c>
      <c r="B1806" s="17">
        <v>0.83230000000000004</v>
      </c>
      <c r="C1806" s="17" t="s">
        <v>3843</v>
      </c>
      <c r="D1806" s="17" t="s">
        <v>1</v>
      </c>
    </row>
    <row r="1807" spans="1:4" x14ac:dyDescent="0.25">
      <c r="A1807" s="27" t="s">
        <v>2047</v>
      </c>
      <c r="B1807" s="17">
        <v>0.81899999999999995</v>
      </c>
      <c r="C1807" s="27" t="s">
        <v>1873</v>
      </c>
      <c r="D1807" s="17" t="s">
        <v>1327</v>
      </c>
    </row>
    <row r="1808" spans="1:4" x14ac:dyDescent="0.25">
      <c r="A1808" s="17" t="s">
        <v>664</v>
      </c>
      <c r="B1808" s="17">
        <v>0.8891</v>
      </c>
      <c r="C1808" s="17" t="s">
        <v>3843</v>
      </c>
      <c r="D1808" s="17" t="s">
        <v>1</v>
      </c>
    </row>
    <row r="1809" spans="1:4" x14ac:dyDescent="0.25">
      <c r="A1809" s="27" t="s">
        <v>2185</v>
      </c>
      <c r="B1809" s="17">
        <v>0.80089999999999995</v>
      </c>
      <c r="C1809" s="27" t="s">
        <v>1873</v>
      </c>
      <c r="D1809" s="17" t="s">
        <v>1331</v>
      </c>
    </row>
    <row r="1810" spans="1:4" x14ac:dyDescent="0.25">
      <c r="A1810" s="17" t="s">
        <v>665</v>
      </c>
      <c r="B1810" s="17">
        <v>0.93889999999999996</v>
      </c>
      <c r="C1810" s="17" t="s">
        <v>3843</v>
      </c>
      <c r="D1810" s="17" t="s">
        <v>1</v>
      </c>
    </row>
    <row r="1811" spans="1:4" x14ac:dyDescent="0.25">
      <c r="A1811" s="17" t="s">
        <v>666</v>
      </c>
      <c r="B1811" s="17">
        <v>1.0105999999999999</v>
      </c>
      <c r="C1811" s="17" t="s">
        <v>3843</v>
      </c>
      <c r="D1811" s="17" t="s">
        <v>1</v>
      </c>
    </row>
    <row r="1812" spans="1:4" x14ac:dyDescent="0.25">
      <c r="A1812" s="17" t="s">
        <v>667</v>
      </c>
      <c r="B1812" s="17">
        <v>0.92169999999999996</v>
      </c>
      <c r="C1812" s="17" t="s">
        <v>3843</v>
      </c>
      <c r="D1812" s="17" t="s">
        <v>1</v>
      </c>
    </row>
    <row r="1813" spans="1:4" x14ac:dyDescent="0.25">
      <c r="A1813" s="27" t="s">
        <v>2518</v>
      </c>
      <c r="B1813" s="17">
        <v>0.79810000000000003</v>
      </c>
      <c r="C1813" s="27" t="s">
        <v>1873</v>
      </c>
      <c r="D1813" s="17" t="s">
        <v>1336</v>
      </c>
    </row>
    <row r="1814" spans="1:4" x14ac:dyDescent="0.25">
      <c r="A1814" s="27" t="s">
        <v>2569</v>
      </c>
      <c r="B1814" s="17">
        <v>0.6956</v>
      </c>
      <c r="C1814" s="27" t="s">
        <v>1872</v>
      </c>
      <c r="D1814" s="17" t="s">
        <v>1337</v>
      </c>
    </row>
    <row r="1815" spans="1:4" x14ac:dyDescent="0.25">
      <c r="A1815" s="17" t="s">
        <v>668</v>
      </c>
      <c r="B1815" s="17">
        <v>0.81220000000000003</v>
      </c>
      <c r="C1815" s="17" t="s">
        <v>3843</v>
      </c>
      <c r="D1815" s="17" t="s">
        <v>1</v>
      </c>
    </row>
    <row r="1816" spans="1:4" x14ac:dyDescent="0.25">
      <c r="A1816" s="27" t="s">
        <v>2821</v>
      </c>
      <c r="B1816" s="17">
        <v>0.78549999999999998</v>
      </c>
      <c r="C1816" s="27" t="s">
        <v>1873</v>
      </c>
      <c r="D1816" s="17" t="s">
        <v>1343</v>
      </c>
    </row>
    <row r="1817" spans="1:4" x14ac:dyDescent="0.25">
      <c r="A1817" s="27" t="s">
        <v>2889</v>
      </c>
      <c r="B1817" s="17">
        <v>0.86919999999999997</v>
      </c>
      <c r="C1817" s="27" t="s">
        <v>1900</v>
      </c>
      <c r="D1817" s="17" t="s">
        <v>1344</v>
      </c>
    </row>
    <row r="1818" spans="1:4" x14ac:dyDescent="0.25">
      <c r="A1818" s="27" t="s">
        <v>2966</v>
      </c>
      <c r="B1818" s="17">
        <v>0.89339999999999997</v>
      </c>
      <c r="C1818" s="27" t="s">
        <v>1873</v>
      </c>
      <c r="D1818" s="17" t="s">
        <v>1345</v>
      </c>
    </row>
    <row r="1819" spans="1:4" x14ac:dyDescent="0.25">
      <c r="A1819" s="17" t="s">
        <v>669</v>
      </c>
      <c r="B1819" s="17">
        <v>1.0156000000000001</v>
      </c>
      <c r="C1819" s="17" t="s">
        <v>3843</v>
      </c>
      <c r="D1819" s="17" t="s">
        <v>1</v>
      </c>
    </row>
    <row r="1820" spans="1:4" x14ac:dyDescent="0.25">
      <c r="A1820" s="17" t="s">
        <v>670</v>
      </c>
      <c r="B1820" s="17">
        <v>0.878</v>
      </c>
      <c r="C1820" s="17" t="s">
        <v>3843</v>
      </c>
      <c r="D1820" s="17" t="s">
        <v>1</v>
      </c>
    </row>
    <row r="1821" spans="1:4" x14ac:dyDescent="0.25">
      <c r="A1821" s="17" t="s">
        <v>671</v>
      </c>
      <c r="B1821" s="17">
        <v>0.94569999999999999</v>
      </c>
      <c r="C1821" s="17" t="s">
        <v>3843</v>
      </c>
      <c r="D1821" s="17" t="s">
        <v>1</v>
      </c>
    </row>
    <row r="1822" spans="1:4" x14ac:dyDescent="0.25">
      <c r="A1822" s="17" t="s">
        <v>672</v>
      </c>
      <c r="B1822" s="17">
        <v>0.76800000000000002</v>
      </c>
      <c r="C1822" s="17" t="s">
        <v>3843</v>
      </c>
      <c r="D1822" s="17" t="s">
        <v>1</v>
      </c>
    </row>
    <row r="1823" spans="1:4" x14ac:dyDescent="0.25">
      <c r="A1823" s="27" t="s">
        <v>3572</v>
      </c>
      <c r="B1823" s="17">
        <v>0.81310000000000004</v>
      </c>
      <c r="C1823" s="27" t="s">
        <v>1872</v>
      </c>
      <c r="D1823" s="17" t="s">
        <v>1359</v>
      </c>
    </row>
    <row r="1824" spans="1:4" x14ac:dyDescent="0.25">
      <c r="A1824" s="27" t="s">
        <v>3693</v>
      </c>
      <c r="B1824" s="17">
        <v>0.76690000000000003</v>
      </c>
      <c r="C1824" s="27" t="s">
        <v>1873</v>
      </c>
      <c r="D1824" s="17" t="s">
        <v>1363</v>
      </c>
    </row>
    <row r="1825" spans="1:4" x14ac:dyDescent="0.25">
      <c r="A1825" s="27" t="s">
        <v>2519</v>
      </c>
      <c r="B1825" s="17">
        <v>0.79810000000000003</v>
      </c>
      <c r="C1825" s="27" t="s">
        <v>1873</v>
      </c>
      <c r="D1825" s="17" t="s">
        <v>1336</v>
      </c>
    </row>
    <row r="1826" spans="1:4" x14ac:dyDescent="0.25">
      <c r="A1826" s="17" t="s">
        <v>1388</v>
      </c>
      <c r="B1826" s="17">
        <v>0.41860000000000003</v>
      </c>
      <c r="C1826" s="17" t="s">
        <v>3843</v>
      </c>
      <c r="D1826" s="17" t="s">
        <v>1</v>
      </c>
    </row>
    <row r="1827" spans="1:4" x14ac:dyDescent="0.25">
      <c r="A1827" s="27" t="s">
        <v>2353</v>
      </c>
      <c r="B1827" s="17">
        <v>0.84019999999999995</v>
      </c>
      <c r="C1827" s="27" t="s">
        <v>1873</v>
      </c>
      <c r="D1827" s="17" t="s">
        <v>1334</v>
      </c>
    </row>
    <row r="1828" spans="1:4" x14ac:dyDescent="0.25">
      <c r="A1828" s="27" t="s">
        <v>2687</v>
      </c>
      <c r="B1828" s="17">
        <v>0.90449999999999997</v>
      </c>
      <c r="C1828" s="27" t="s">
        <v>1873</v>
      </c>
      <c r="D1828" s="17" t="s">
        <v>1341</v>
      </c>
    </row>
    <row r="1829" spans="1:4" x14ac:dyDescent="0.25">
      <c r="A1829" s="17" t="s">
        <v>673</v>
      </c>
      <c r="B1829" s="17">
        <v>0.80520000000000003</v>
      </c>
      <c r="C1829" s="17" t="s">
        <v>3843</v>
      </c>
      <c r="D1829" s="17" t="s">
        <v>1</v>
      </c>
    </row>
    <row r="1830" spans="1:4" x14ac:dyDescent="0.25">
      <c r="A1830" s="27" t="s">
        <v>2148</v>
      </c>
      <c r="B1830" s="17">
        <v>0.96109999999999995</v>
      </c>
      <c r="C1830" s="17" t="s">
        <v>1873</v>
      </c>
      <c r="D1830" s="17" t="s">
        <v>1329</v>
      </c>
    </row>
    <row r="1831" spans="1:4" x14ac:dyDescent="0.25">
      <c r="A1831" s="27" t="s">
        <v>3251</v>
      </c>
      <c r="B1831" s="17">
        <v>0.77029999999999998</v>
      </c>
      <c r="C1831" s="27" t="s">
        <v>1872</v>
      </c>
      <c r="D1831" s="17" t="s">
        <v>1353</v>
      </c>
    </row>
    <row r="1832" spans="1:4" x14ac:dyDescent="0.25">
      <c r="A1832" s="27" t="s">
        <v>3288</v>
      </c>
      <c r="B1832" s="17">
        <v>1.0561</v>
      </c>
      <c r="C1832" s="27" t="s">
        <v>1900</v>
      </c>
      <c r="D1832" s="17" t="s">
        <v>1354</v>
      </c>
    </row>
    <row r="1833" spans="1:4" x14ac:dyDescent="0.25">
      <c r="A1833" s="17" t="s">
        <v>674</v>
      </c>
      <c r="B1833" s="17">
        <v>1.0197000000000001</v>
      </c>
      <c r="C1833" s="17" t="s">
        <v>3843</v>
      </c>
      <c r="D1833" s="17" t="s">
        <v>1</v>
      </c>
    </row>
    <row r="1834" spans="1:4" x14ac:dyDescent="0.25">
      <c r="A1834" s="17" t="s">
        <v>675</v>
      </c>
      <c r="B1834" s="17">
        <v>1.0197000000000001</v>
      </c>
      <c r="C1834" s="17" t="s">
        <v>3843</v>
      </c>
      <c r="D1834" s="17" t="s">
        <v>1</v>
      </c>
    </row>
    <row r="1835" spans="1:4" x14ac:dyDescent="0.25">
      <c r="A1835" s="17" t="s">
        <v>676</v>
      </c>
      <c r="B1835" s="17">
        <v>0.93410000000000004</v>
      </c>
      <c r="C1835" s="17" t="s">
        <v>3843</v>
      </c>
      <c r="D1835" s="17" t="s">
        <v>1</v>
      </c>
    </row>
    <row r="1836" spans="1:4" x14ac:dyDescent="0.25">
      <c r="A1836" s="17" t="s">
        <v>1389</v>
      </c>
      <c r="B1836" s="17">
        <v>0.41860000000000003</v>
      </c>
      <c r="C1836" s="17" t="s">
        <v>3843</v>
      </c>
      <c r="D1836" s="17" t="s">
        <v>1</v>
      </c>
    </row>
    <row r="1837" spans="1:4" x14ac:dyDescent="0.25">
      <c r="A1837" s="27" t="s">
        <v>2149</v>
      </c>
      <c r="B1837" s="17">
        <v>0.96109999999999995</v>
      </c>
      <c r="C1837" s="17" t="s">
        <v>1873</v>
      </c>
      <c r="D1837" s="17" t="s">
        <v>1329</v>
      </c>
    </row>
    <row r="1838" spans="1:4" x14ac:dyDescent="0.25">
      <c r="A1838" s="27" t="s">
        <v>2636</v>
      </c>
      <c r="B1838" s="17">
        <v>0.83679999999999999</v>
      </c>
      <c r="C1838" s="27" t="s">
        <v>1873</v>
      </c>
      <c r="D1838" s="17" t="s">
        <v>1340</v>
      </c>
    </row>
    <row r="1839" spans="1:4" x14ac:dyDescent="0.25">
      <c r="A1839" s="27" t="s">
        <v>3798</v>
      </c>
      <c r="B1839" s="17">
        <v>0.88319999999999999</v>
      </c>
      <c r="C1839" s="27" t="s">
        <v>1873</v>
      </c>
      <c r="D1839" s="17" t="s">
        <v>1366</v>
      </c>
    </row>
    <row r="1840" spans="1:4" x14ac:dyDescent="0.25">
      <c r="A1840" s="17" t="s">
        <v>677</v>
      </c>
      <c r="B1840" s="17">
        <v>0.88690000000000002</v>
      </c>
      <c r="C1840" s="17" t="s">
        <v>3843</v>
      </c>
      <c r="D1840" s="17" t="s">
        <v>1</v>
      </c>
    </row>
    <row r="1841" spans="1:4" x14ac:dyDescent="0.25">
      <c r="A1841" s="27" t="s">
        <v>1859</v>
      </c>
      <c r="B1841" s="17">
        <v>0.66420000000000001</v>
      </c>
      <c r="C1841" s="17" t="s">
        <v>1872</v>
      </c>
      <c r="D1841" s="17" t="s">
        <v>1320</v>
      </c>
    </row>
    <row r="1842" spans="1:4" x14ac:dyDescent="0.25">
      <c r="A1842" s="27" t="s">
        <v>3332</v>
      </c>
      <c r="B1842" s="17">
        <v>0.4047</v>
      </c>
      <c r="C1842" s="27" t="s">
        <v>1873</v>
      </c>
      <c r="D1842" s="17" t="s">
        <v>1278</v>
      </c>
    </row>
    <row r="1843" spans="1:4" x14ac:dyDescent="0.25">
      <c r="A1843" s="17" t="s">
        <v>678</v>
      </c>
      <c r="B1843" s="17">
        <v>0.99050000000000005</v>
      </c>
      <c r="C1843" s="17" t="s">
        <v>3843</v>
      </c>
      <c r="D1843" s="17" t="s">
        <v>1</v>
      </c>
    </row>
    <row r="1844" spans="1:4" x14ac:dyDescent="0.25">
      <c r="A1844" s="27" t="s">
        <v>2822</v>
      </c>
      <c r="B1844" s="17">
        <v>0.78549999999999998</v>
      </c>
      <c r="C1844" s="27" t="s">
        <v>1873</v>
      </c>
      <c r="D1844" s="17" t="s">
        <v>1343</v>
      </c>
    </row>
    <row r="1845" spans="1:4" x14ac:dyDescent="0.25">
      <c r="A1845" s="17" t="s">
        <v>679</v>
      </c>
      <c r="B1845" s="17">
        <v>1.8169</v>
      </c>
      <c r="C1845" s="17" t="s">
        <v>3843</v>
      </c>
      <c r="D1845" s="17" t="s">
        <v>1</v>
      </c>
    </row>
    <row r="1846" spans="1:4" x14ac:dyDescent="0.25">
      <c r="A1846" s="27" t="s">
        <v>3799</v>
      </c>
      <c r="B1846" s="17">
        <v>0.88319999999999999</v>
      </c>
      <c r="C1846" s="27" t="s">
        <v>1873</v>
      </c>
      <c r="D1846" s="17" t="s">
        <v>1366</v>
      </c>
    </row>
    <row r="1847" spans="1:4" x14ac:dyDescent="0.25">
      <c r="A1847" s="27" t="s">
        <v>1860</v>
      </c>
      <c r="B1847" s="17">
        <v>0.66420000000000001</v>
      </c>
      <c r="C1847" s="17" t="s">
        <v>1872</v>
      </c>
      <c r="D1847" s="17" t="s">
        <v>1320</v>
      </c>
    </row>
    <row r="1848" spans="1:4" x14ac:dyDescent="0.25">
      <c r="A1848" s="27" t="s">
        <v>1939</v>
      </c>
      <c r="B1848" s="17">
        <v>0.7278</v>
      </c>
      <c r="C1848" s="17" t="s">
        <v>1873</v>
      </c>
      <c r="D1848" s="17" t="s">
        <v>1323</v>
      </c>
    </row>
    <row r="1849" spans="1:4" x14ac:dyDescent="0.25">
      <c r="A1849" s="17" t="s">
        <v>680</v>
      </c>
      <c r="B1849" s="17">
        <v>0.83009999999999995</v>
      </c>
      <c r="C1849" s="17" t="s">
        <v>3843</v>
      </c>
      <c r="D1849" s="17" t="s">
        <v>1</v>
      </c>
    </row>
    <row r="1850" spans="1:4" x14ac:dyDescent="0.25">
      <c r="A1850" s="17" t="s">
        <v>681</v>
      </c>
      <c r="B1850" s="17">
        <v>0.79069999999999996</v>
      </c>
      <c r="C1850" s="17" t="s">
        <v>3843</v>
      </c>
      <c r="D1850" s="17" t="s">
        <v>1</v>
      </c>
    </row>
    <row r="1851" spans="1:4" x14ac:dyDescent="0.25">
      <c r="A1851" s="27" t="s">
        <v>2230</v>
      </c>
      <c r="B1851" s="17">
        <v>0.82420000000000004</v>
      </c>
      <c r="C1851" s="27" t="s">
        <v>1873</v>
      </c>
      <c r="D1851" s="17" t="s">
        <v>1332</v>
      </c>
    </row>
    <row r="1852" spans="1:4" x14ac:dyDescent="0.25">
      <c r="A1852" s="17" t="s">
        <v>682</v>
      </c>
      <c r="B1852" s="17">
        <v>1.0105999999999999</v>
      </c>
      <c r="C1852" s="17" t="s">
        <v>3843</v>
      </c>
      <c r="D1852" s="17" t="s">
        <v>1</v>
      </c>
    </row>
    <row r="1853" spans="1:4" x14ac:dyDescent="0.25">
      <c r="A1853" s="27" t="s">
        <v>2354</v>
      </c>
      <c r="B1853" s="17">
        <v>0.84019999999999995</v>
      </c>
      <c r="C1853" s="27" t="s">
        <v>1873</v>
      </c>
      <c r="D1853" s="17" t="s">
        <v>1334</v>
      </c>
    </row>
    <row r="1854" spans="1:4" x14ac:dyDescent="0.25">
      <c r="A1854" s="27" t="s">
        <v>2429</v>
      </c>
      <c r="B1854" s="17">
        <v>0.76670000000000005</v>
      </c>
      <c r="C1854" s="27" t="s">
        <v>1873</v>
      </c>
      <c r="D1854" s="17" t="s">
        <v>1335</v>
      </c>
    </row>
    <row r="1855" spans="1:4" x14ac:dyDescent="0.25">
      <c r="A1855" s="27" t="s">
        <v>2520</v>
      </c>
      <c r="B1855" s="17">
        <v>0.79810000000000003</v>
      </c>
      <c r="C1855" s="27" t="s">
        <v>1872</v>
      </c>
      <c r="D1855" s="17" t="s">
        <v>1336</v>
      </c>
    </row>
    <row r="1856" spans="1:4" x14ac:dyDescent="0.25">
      <c r="A1856" s="27" t="s">
        <v>2753</v>
      </c>
      <c r="B1856" s="17">
        <v>0.74970000000000003</v>
      </c>
      <c r="C1856" s="27" t="s">
        <v>1872</v>
      </c>
      <c r="D1856" s="17" t="s">
        <v>1342</v>
      </c>
    </row>
    <row r="1857" spans="1:4" x14ac:dyDescent="0.25">
      <c r="A1857" s="27" t="s">
        <v>2823</v>
      </c>
      <c r="B1857" s="17">
        <v>0.78549999999999998</v>
      </c>
      <c r="C1857" s="27" t="s">
        <v>1873</v>
      </c>
      <c r="D1857" s="17" t="s">
        <v>1343</v>
      </c>
    </row>
    <row r="1858" spans="1:4" x14ac:dyDescent="0.25">
      <c r="A1858" s="27" t="s">
        <v>3192</v>
      </c>
      <c r="B1858" s="17">
        <v>0.81040000000000001</v>
      </c>
      <c r="C1858" s="27" t="s">
        <v>1873</v>
      </c>
      <c r="D1858" s="17" t="s">
        <v>1352</v>
      </c>
    </row>
    <row r="1859" spans="1:4" x14ac:dyDescent="0.25">
      <c r="A1859" s="17" t="s">
        <v>683</v>
      </c>
      <c r="B1859" s="17">
        <v>1.0852999999999999</v>
      </c>
      <c r="C1859" s="17" t="s">
        <v>3843</v>
      </c>
      <c r="D1859" s="17" t="s">
        <v>1</v>
      </c>
    </row>
    <row r="1860" spans="1:4" x14ac:dyDescent="0.25">
      <c r="A1860" s="27" t="s">
        <v>3352</v>
      </c>
      <c r="B1860" s="17">
        <v>0.83050000000000002</v>
      </c>
      <c r="C1860" s="27" t="s">
        <v>1873</v>
      </c>
      <c r="D1860" s="17" t="s">
        <v>1356</v>
      </c>
    </row>
    <row r="1861" spans="1:4" x14ac:dyDescent="0.25">
      <c r="A1861" s="17" t="s">
        <v>684</v>
      </c>
      <c r="B1861" s="17">
        <v>0.85250000000000004</v>
      </c>
      <c r="C1861" s="17" t="s">
        <v>3843</v>
      </c>
      <c r="D1861" s="17" t="s">
        <v>1</v>
      </c>
    </row>
    <row r="1862" spans="1:4" x14ac:dyDescent="0.25">
      <c r="A1862" s="27" t="s">
        <v>3573</v>
      </c>
      <c r="B1862" s="17">
        <v>0.81310000000000004</v>
      </c>
      <c r="C1862" s="27" t="s">
        <v>1872</v>
      </c>
      <c r="D1862" s="17" t="s">
        <v>1359</v>
      </c>
    </row>
    <row r="1863" spans="1:4" x14ac:dyDescent="0.25">
      <c r="A1863" s="27" t="s">
        <v>3755</v>
      </c>
      <c r="B1863" s="17">
        <v>0.73</v>
      </c>
      <c r="C1863" s="27" t="s">
        <v>1873</v>
      </c>
      <c r="D1863" s="17" t="s">
        <v>1365</v>
      </c>
    </row>
    <row r="1864" spans="1:4" x14ac:dyDescent="0.25">
      <c r="A1864" s="27" t="s">
        <v>1973</v>
      </c>
      <c r="B1864" s="17">
        <v>1.2889999999999999</v>
      </c>
      <c r="C1864" s="17" t="s">
        <v>1873</v>
      </c>
      <c r="D1864" s="17" t="s">
        <v>1324</v>
      </c>
    </row>
    <row r="1865" spans="1:4" x14ac:dyDescent="0.25">
      <c r="A1865" s="27" t="s">
        <v>3353</v>
      </c>
      <c r="B1865" s="17">
        <v>0.83050000000000002</v>
      </c>
      <c r="C1865" s="27" t="s">
        <v>1873</v>
      </c>
      <c r="D1865" s="17" t="s">
        <v>1356</v>
      </c>
    </row>
    <row r="1866" spans="1:4" x14ac:dyDescent="0.25">
      <c r="A1866" s="27" t="s">
        <v>2637</v>
      </c>
      <c r="B1866" s="17">
        <v>0.83679999999999999</v>
      </c>
      <c r="C1866" s="27" t="s">
        <v>1873</v>
      </c>
      <c r="D1866" s="17" t="s">
        <v>1340</v>
      </c>
    </row>
    <row r="1867" spans="1:4" x14ac:dyDescent="0.25">
      <c r="A1867" s="27" t="s">
        <v>3800</v>
      </c>
      <c r="B1867" s="17">
        <v>0.88319999999999999</v>
      </c>
      <c r="C1867" s="27" t="s">
        <v>1873</v>
      </c>
      <c r="D1867" s="17" t="s">
        <v>1366</v>
      </c>
    </row>
    <row r="1868" spans="1:4" x14ac:dyDescent="0.25">
      <c r="A1868" s="27" t="s">
        <v>1861</v>
      </c>
      <c r="B1868" s="17">
        <v>0.66420000000000001</v>
      </c>
      <c r="C1868" s="17" t="s">
        <v>1872</v>
      </c>
      <c r="D1868" s="17" t="s">
        <v>1320</v>
      </c>
    </row>
    <row r="1869" spans="1:4" x14ac:dyDescent="0.25">
      <c r="A1869" s="17" t="s">
        <v>685</v>
      </c>
      <c r="B1869" s="17">
        <v>0.86040000000000005</v>
      </c>
      <c r="C1869" s="17" t="s">
        <v>3843</v>
      </c>
      <c r="D1869" s="17" t="s">
        <v>1</v>
      </c>
    </row>
    <row r="1870" spans="1:4" x14ac:dyDescent="0.25">
      <c r="A1870" s="27" t="s">
        <v>2282</v>
      </c>
      <c r="B1870" s="17">
        <v>0.83189999999999997</v>
      </c>
      <c r="C1870" s="27" t="s">
        <v>1873</v>
      </c>
      <c r="D1870" s="17" t="s">
        <v>1333</v>
      </c>
    </row>
    <row r="1871" spans="1:4" x14ac:dyDescent="0.25">
      <c r="A1871" s="27" t="s">
        <v>2355</v>
      </c>
      <c r="B1871" s="17">
        <v>0.84019999999999995</v>
      </c>
      <c r="C1871" s="27" t="s">
        <v>1873</v>
      </c>
      <c r="D1871" s="17" t="s">
        <v>1334</v>
      </c>
    </row>
    <row r="1872" spans="1:4" x14ac:dyDescent="0.25">
      <c r="A1872" s="27" t="s">
        <v>2430</v>
      </c>
      <c r="B1872" s="17">
        <v>0.76670000000000005</v>
      </c>
      <c r="C1872" s="27" t="s">
        <v>1873</v>
      </c>
      <c r="D1872" s="17" t="s">
        <v>1335</v>
      </c>
    </row>
    <row r="1873" spans="1:4" x14ac:dyDescent="0.25">
      <c r="A1873" s="27" t="s">
        <v>2521</v>
      </c>
      <c r="B1873" s="17">
        <v>0.79810000000000003</v>
      </c>
      <c r="C1873" s="27" t="s">
        <v>1873</v>
      </c>
      <c r="D1873" s="17" t="s">
        <v>1336</v>
      </c>
    </row>
    <row r="1874" spans="1:4" x14ac:dyDescent="0.25">
      <c r="A1874" s="27" t="s">
        <v>2688</v>
      </c>
      <c r="B1874" s="17">
        <v>0.90449999999999997</v>
      </c>
      <c r="C1874" s="27" t="s">
        <v>1900</v>
      </c>
      <c r="D1874" s="17" t="s">
        <v>1341</v>
      </c>
    </row>
    <row r="1875" spans="1:4" x14ac:dyDescent="0.25">
      <c r="A1875" s="17" t="s">
        <v>686</v>
      </c>
      <c r="B1875" s="17">
        <v>0.87529999999999997</v>
      </c>
      <c r="C1875" s="17" t="s">
        <v>3843</v>
      </c>
      <c r="D1875" s="17" t="s">
        <v>1</v>
      </c>
    </row>
    <row r="1876" spans="1:4" x14ac:dyDescent="0.25">
      <c r="A1876" s="27" t="s">
        <v>3252</v>
      </c>
      <c r="B1876" s="17">
        <v>0.77029999999999998</v>
      </c>
      <c r="C1876" s="27" t="s">
        <v>1872</v>
      </c>
      <c r="D1876" s="17" t="s">
        <v>1353</v>
      </c>
    </row>
    <row r="1877" spans="1:4" x14ac:dyDescent="0.25">
      <c r="A1877" s="27" t="s">
        <v>3399</v>
      </c>
      <c r="B1877" s="17">
        <v>0.78859999999999997</v>
      </c>
      <c r="C1877" s="27" t="s">
        <v>1900</v>
      </c>
      <c r="D1877" s="17" t="s">
        <v>1357</v>
      </c>
    </row>
    <row r="1878" spans="1:4" x14ac:dyDescent="0.25">
      <c r="A1878" s="27" t="s">
        <v>3451</v>
      </c>
      <c r="B1878" s="17">
        <v>0.70760000000000001</v>
      </c>
      <c r="C1878" s="27" t="s">
        <v>1872</v>
      </c>
      <c r="D1878" s="17" t="s">
        <v>1358</v>
      </c>
    </row>
    <row r="1879" spans="1:4" x14ac:dyDescent="0.25">
      <c r="A1879" s="17" t="s">
        <v>687</v>
      </c>
      <c r="B1879" s="17">
        <v>0.65259999999999996</v>
      </c>
      <c r="C1879" s="17" t="s">
        <v>3843</v>
      </c>
      <c r="D1879" s="17" t="s">
        <v>1</v>
      </c>
    </row>
    <row r="1880" spans="1:4" x14ac:dyDescent="0.25">
      <c r="A1880" s="17" t="s">
        <v>688</v>
      </c>
      <c r="B1880" s="17">
        <v>0.90680000000000005</v>
      </c>
      <c r="C1880" s="17" t="s">
        <v>3843</v>
      </c>
      <c r="D1880" s="17" t="s">
        <v>1</v>
      </c>
    </row>
    <row r="1881" spans="1:4" x14ac:dyDescent="0.25">
      <c r="A1881" s="27" t="s">
        <v>2283</v>
      </c>
      <c r="B1881" s="17">
        <v>0.83189999999999997</v>
      </c>
      <c r="C1881" s="27" t="s">
        <v>1873</v>
      </c>
      <c r="D1881" s="17" t="s">
        <v>1333</v>
      </c>
    </row>
    <row r="1882" spans="1:4" x14ac:dyDescent="0.25">
      <c r="A1882" s="27" t="s">
        <v>2522</v>
      </c>
      <c r="B1882" s="17">
        <v>0.79810000000000003</v>
      </c>
      <c r="C1882" s="27" t="s">
        <v>1873</v>
      </c>
      <c r="D1882" s="17" t="s">
        <v>1336</v>
      </c>
    </row>
    <row r="1883" spans="1:4" x14ac:dyDescent="0.25">
      <c r="A1883" s="27" t="s">
        <v>2689</v>
      </c>
      <c r="B1883" s="17">
        <v>0.90449999999999997</v>
      </c>
      <c r="C1883" s="27" t="s">
        <v>1873</v>
      </c>
      <c r="D1883" s="17" t="s">
        <v>1341</v>
      </c>
    </row>
    <row r="1884" spans="1:4" x14ac:dyDescent="0.25">
      <c r="A1884" s="27" t="s">
        <v>3094</v>
      </c>
      <c r="B1884" s="17">
        <v>0.77980000000000005</v>
      </c>
      <c r="C1884" s="27" t="s">
        <v>1873</v>
      </c>
      <c r="D1884" s="17" t="s">
        <v>1350</v>
      </c>
    </row>
    <row r="1885" spans="1:4" x14ac:dyDescent="0.25">
      <c r="A1885" s="17" t="s">
        <v>689</v>
      </c>
      <c r="B1885" s="17">
        <v>0.99319999999999997</v>
      </c>
      <c r="C1885" s="17" t="s">
        <v>3843</v>
      </c>
      <c r="D1885" s="17" t="s">
        <v>1</v>
      </c>
    </row>
    <row r="1886" spans="1:4" x14ac:dyDescent="0.25">
      <c r="A1886" s="27" t="s">
        <v>3722</v>
      </c>
      <c r="B1886" s="17">
        <v>0.76690000000000003</v>
      </c>
      <c r="C1886" s="27" t="s">
        <v>1873</v>
      </c>
      <c r="D1886" s="17" t="s">
        <v>1363</v>
      </c>
    </row>
    <row r="1887" spans="1:4" x14ac:dyDescent="0.25">
      <c r="A1887" s="27" t="s">
        <v>2231</v>
      </c>
      <c r="B1887" s="17">
        <v>0.82420000000000004</v>
      </c>
      <c r="C1887" s="27" t="s">
        <v>1873</v>
      </c>
      <c r="D1887" s="17" t="s">
        <v>1332</v>
      </c>
    </row>
    <row r="1888" spans="1:4" x14ac:dyDescent="0.25">
      <c r="A1888" s="27" t="s">
        <v>2523</v>
      </c>
      <c r="B1888" s="17">
        <v>0.79810000000000003</v>
      </c>
      <c r="C1888" s="27" t="s">
        <v>1873</v>
      </c>
      <c r="D1888" s="17" t="s">
        <v>1336</v>
      </c>
    </row>
    <row r="1889" spans="1:4" x14ac:dyDescent="0.25">
      <c r="A1889" s="27" t="s">
        <v>2638</v>
      </c>
      <c r="B1889" s="17">
        <v>0.83679999999999999</v>
      </c>
      <c r="C1889" s="27" t="s">
        <v>1873</v>
      </c>
      <c r="D1889" s="17" t="s">
        <v>1340</v>
      </c>
    </row>
    <row r="1890" spans="1:4" x14ac:dyDescent="0.25">
      <c r="A1890" s="27" t="s">
        <v>3574</v>
      </c>
      <c r="B1890" s="17">
        <v>0.81310000000000004</v>
      </c>
      <c r="C1890" s="27" t="s">
        <v>1872</v>
      </c>
      <c r="D1890" s="17" t="s">
        <v>1359</v>
      </c>
    </row>
    <row r="1891" spans="1:4" x14ac:dyDescent="0.25">
      <c r="A1891" s="27" t="s">
        <v>3736</v>
      </c>
      <c r="B1891" s="17">
        <v>1.0179</v>
      </c>
      <c r="C1891" s="27" t="s">
        <v>1873</v>
      </c>
      <c r="D1891" s="17" t="s">
        <v>1364</v>
      </c>
    </row>
    <row r="1892" spans="1:4" x14ac:dyDescent="0.25">
      <c r="A1892" s="27" t="s">
        <v>3756</v>
      </c>
      <c r="B1892" s="17">
        <v>0.73</v>
      </c>
      <c r="C1892" s="27" t="s">
        <v>1873</v>
      </c>
      <c r="D1892" s="17" t="s">
        <v>1365</v>
      </c>
    </row>
    <row r="1893" spans="1:4" x14ac:dyDescent="0.25">
      <c r="A1893" s="27" t="s">
        <v>2232</v>
      </c>
      <c r="B1893" s="17">
        <v>0.82420000000000004</v>
      </c>
      <c r="C1893" s="27" t="s">
        <v>1873</v>
      </c>
      <c r="D1893" s="17" t="s">
        <v>1332</v>
      </c>
    </row>
    <row r="1894" spans="1:4" x14ac:dyDescent="0.25">
      <c r="A1894" s="27" t="s">
        <v>3575</v>
      </c>
      <c r="B1894" s="17">
        <v>0.81310000000000004</v>
      </c>
      <c r="C1894" s="27" t="s">
        <v>1872</v>
      </c>
      <c r="D1894" s="17" t="s">
        <v>1359</v>
      </c>
    </row>
    <row r="1895" spans="1:4" x14ac:dyDescent="0.25">
      <c r="A1895" s="17" t="s">
        <v>690</v>
      </c>
      <c r="B1895" s="17">
        <v>1.2290000000000001</v>
      </c>
      <c r="C1895" s="17" t="s">
        <v>3843</v>
      </c>
      <c r="D1895" s="17" t="s">
        <v>1</v>
      </c>
    </row>
    <row r="1896" spans="1:4" x14ac:dyDescent="0.25">
      <c r="A1896" s="17" t="s">
        <v>691</v>
      </c>
      <c r="B1896" s="17">
        <v>0.8841</v>
      </c>
      <c r="C1896" s="17" t="s">
        <v>3843</v>
      </c>
      <c r="D1896" s="17" t="s">
        <v>1</v>
      </c>
    </row>
    <row r="1897" spans="1:4" x14ac:dyDescent="0.25">
      <c r="A1897" s="17" t="s">
        <v>692</v>
      </c>
      <c r="B1897" s="17">
        <v>1.2578</v>
      </c>
      <c r="C1897" s="17" t="s">
        <v>3843</v>
      </c>
      <c r="D1897" s="17" t="s">
        <v>1</v>
      </c>
    </row>
    <row r="1898" spans="1:4" x14ac:dyDescent="0.25">
      <c r="A1898" s="17" t="s">
        <v>1223</v>
      </c>
      <c r="B1898" s="17">
        <v>0.41860000000000003</v>
      </c>
      <c r="C1898" s="17" t="s">
        <v>3843</v>
      </c>
      <c r="D1898" s="17" t="s">
        <v>1</v>
      </c>
    </row>
    <row r="1899" spans="1:4" x14ac:dyDescent="0.25">
      <c r="A1899" s="17" t="s">
        <v>693</v>
      </c>
      <c r="B1899" s="17">
        <v>0.8841</v>
      </c>
      <c r="C1899" s="17" t="s">
        <v>3843</v>
      </c>
      <c r="D1899" s="17" t="s">
        <v>1</v>
      </c>
    </row>
    <row r="1900" spans="1:4" x14ac:dyDescent="0.25">
      <c r="A1900" s="27" t="s">
        <v>3576</v>
      </c>
      <c r="B1900" s="17">
        <v>0.81310000000000004</v>
      </c>
      <c r="C1900" s="27" t="s">
        <v>1872</v>
      </c>
      <c r="D1900" s="17" t="s">
        <v>1359</v>
      </c>
    </row>
    <row r="1901" spans="1:4" x14ac:dyDescent="0.25">
      <c r="A1901" s="17" t="s">
        <v>694</v>
      </c>
      <c r="B1901" s="17">
        <v>0.34350000000000003</v>
      </c>
      <c r="C1901" s="17" t="s">
        <v>3843</v>
      </c>
      <c r="D1901" s="17" t="s">
        <v>1</v>
      </c>
    </row>
    <row r="1902" spans="1:4" x14ac:dyDescent="0.25">
      <c r="A1902" s="27" t="s">
        <v>3253</v>
      </c>
      <c r="B1902" s="17">
        <v>0.77029999999999998</v>
      </c>
      <c r="C1902" s="27" t="s">
        <v>1872</v>
      </c>
      <c r="D1902" s="17" t="s">
        <v>1353</v>
      </c>
    </row>
    <row r="1903" spans="1:4" x14ac:dyDescent="0.25">
      <c r="A1903" s="27" t="s">
        <v>2888</v>
      </c>
      <c r="B1903" s="17">
        <v>0.86919999999999997</v>
      </c>
      <c r="C1903" s="27" t="s">
        <v>1900</v>
      </c>
      <c r="D1903" s="17" t="s">
        <v>1344</v>
      </c>
    </row>
    <row r="1904" spans="1:4" x14ac:dyDescent="0.25">
      <c r="A1904" s="17" t="s">
        <v>695</v>
      </c>
      <c r="B1904" s="17">
        <v>0.79090000000000005</v>
      </c>
      <c r="C1904" s="17" t="s">
        <v>3843</v>
      </c>
      <c r="D1904" s="17" t="s">
        <v>1</v>
      </c>
    </row>
    <row r="1905" spans="1:4" x14ac:dyDescent="0.25">
      <c r="A1905" s="27" t="s">
        <v>3351</v>
      </c>
      <c r="B1905" s="17">
        <v>0.83050000000000002</v>
      </c>
      <c r="C1905" s="27" t="s">
        <v>1873</v>
      </c>
      <c r="D1905" s="17" t="s">
        <v>1356</v>
      </c>
    </row>
    <row r="1906" spans="1:4" x14ac:dyDescent="0.25">
      <c r="A1906" s="27" t="s">
        <v>2516</v>
      </c>
      <c r="B1906" s="17">
        <v>0.79810000000000003</v>
      </c>
      <c r="C1906" s="27" t="s">
        <v>1873</v>
      </c>
      <c r="D1906" s="17" t="s">
        <v>1336</v>
      </c>
    </row>
    <row r="1907" spans="1:4" x14ac:dyDescent="0.25">
      <c r="A1907" s="27" t="s">
        <v>2517</v>
      </c>
      <c r="B1907" s="17">
        <v>0.79810000000000003</v>
      </c>
      <c r="C1907" s="27" t="s">
        <v>1872</v>
      </c>
      <c r="D1907" s="17" t="s">
        <v>1336</v>
      </c>
    </row>
    <row r="1908" spans="1:4" x14ac:dyDescent="0.25">
      <c r="A1908" s="27" t="s">
        <v>3570</v>
      </c>
      <c r="B1908" s="17">
        <v>0.81310000000000004</v>
      </c>
      <c r="C1908" s="27" t="s">
        <v>1872</v>
      </c>
      <c r="D1908" s="17" t="s">
        <v>1359</v>
      </c>
    </row>
    <row r="1909" spans="1:4" x14ac:dyDescent="0.25">
      <c r="A1909" s="27" t="s">
        <v>3249</v>
      </c>
      <c r="B1909" s="17">
        <v>0.77029999999999998</v>
      </c>
      <c r="C1909" s="27" t="s">
        <v>1872</v>
      </c>
      <c r="D1909" s="17" t="s">
        <v>1353</v>
      </c>
    </row>
    <row r="1910" spans="1:4" x14ac:dyDescent="0.25">
      <c r="A1910" s="17" t="s">
        <v>696</v>
      </c>
      <c r="B1910" s="17">
        <v>0.83230000000000004</v>
      </c>
      <c r="C1910" s="17" t="s">
        <v>3843</v>
      </c>
      <c r="D1910" s="17" t="s">
        <v>1</v>
      </c>
    </row>
    <row r="1911" spans="1:4" x14ac:dyDescent="0.25">
      <c r="A1911" s="27" t="s">
        <v>2229</v>
      </c>
      <c r="B1911" s="17">
        <v>0.82420000000000004</v>
      </c>
      <c r="C1911" s="27" t="s">
        <v>1873</v>
      </c>
      <c r="D1911" s="17" t="s">
        <v>1332</v>
      </c>
    </row>
    <row r="1912" spans="1:4" x14ac:dyDescent="0.25">
      <c r="A1912" s="27" t="s">
        <v>3092</v>
      </c>
      <c r="B1912" s="17">
        <v>0.77980000000000005</v>
      </c>
      <c r="C1912" s="27" t="s">
        <v>1873</v>
      </c>
      <c r="D1912" s="17" t="s">
        <v>1350</v>
      </c>
    </row>
    <row r="1913" spans="1:4" x14ac:dyDescent="0.25">
      <c r="A1913" s="27" t="s">
        <v>3754</v>
      </c>
      <c r="B1913" s="17">
        <v>0.73</v>
      </c>
      <c r="C1913" s="27" t="s">
        <v>1873</v>
      </c>
      <c r="D1913" s="17" t="s">
        <v>1365</v>
      </c>
    </row>
    <row r="1914" spans="1:4" x14ac:dyDescent="0.25">
      <c r="A1914" s="17" t="s">
        <v>697</v>
      </c>
      <c r="B1914" s="17">
        <v>1.0405</v>
      </c>
      <c r="C1914" s="17" t="s">
        <v>3843</v>
      </c>
      <c r="D1914" s="17" t="s">
        <v>1</v>
      </c>
    </row>
    <row r="1915" spans="1:4" x14ac:dyDescent="0.25">
      <c r="A1915" s="27" t="s">
        <v>3140</v>
      </c>
      <c r="B1915" s="17">
        <v>0.85040000000000004</v>
      </c>
      <c r="C1915" s="27" t="s">
        <v>1900</v>
      </c>
      <c r="D1915" s="17" t="s">
        <v>1351</v>
      </c>
    </row>
    <row r="1916" spans="1:4" x14ac:dyDescent="0.25">
      <c r="A1916" s="17" t="s">
        <v>698</v>
      </c>
      <c r="B1916" s="17">
        <v>0.81010000000000004</v>
      </c>
      <c r="C1916" s="17" t="s">
        <v>3843</v>
      </c>
      <c r="D1916" s="17" t="s">
        <v>1</v>
      </c>
    </row>
    <row r="1917" spans="1:4" x14ac:dyDescent="0.25">
      <c r="A1917" s="27" t="s">
        <v>3141</v>
      </c>
      <c r="B1917" s="17">
        <v>0.85040000000000004</v>
      </c>
      <c r="C1917" s="27" t="s">
        <v>1900</v>
      </c>
      <c r="D1917" s="17" t="s">
        <v>1351</v>
      </c>
    </row>
    <row r="1918" spans="1:4" x14ac:dyDescent="0.25">
      <c r="A1918" s="27" t="s">
        <v>3250</v>
      </c>
      <c r="B1918" s="17">
        <v>0.77029999999999998</v>
      </c>
      <c r="C1918" s="27" t="s">
        <v>1872</v>
      </c>
      <c r="D1918" s="17" t="s">
        <v>1353</v>
      </c>
    </row>
    <row r="1919" spans="1:4" x14ac:dyDescent="0.25">
      <c r="A1919" s="27" t="s">
        <v>3313</v>
      </c>
      <c r="B1919" s="17">
        <v>0.7984</v>
      </c>
      <c r="C1919" s="27" t="s">
        <v>1873</v>
      </c>
      <c r="D1919" s="17" t="s">
        <v>1355</v>
      </c>
    </row>
    <row r="1920" spans="1:4" x14ac:dyDescent="0.25">
      <c r="A1920" s="27" t="s">
        <v>3142</v>
      </c>
      <c r="B1920" s="17">
        <v>0.85040000000000004</v>
      </c>
      <c r="C1920" s="27" t="s">
        <v>1900</v>
      </c>
      <c r="D1920" s="17" t="s">
        <v>1351</v>
      </c>
    </row>
    <row r="1921" spans="1:4" x14ac:dyDescent="0.25">
      <c r="A1921" s="27" t="s">
        <v>3030</v>
      </c>
      <c r="B1921" s="17">
        <v>0.87709999999999999</v>
      </c>
      <c r="C1921" s="27" t="s">
        <v>1873</v>
      </c>
      <c r="D1921" s="17" t="s">
        <v>1348</v>
      </c>
    </row>
    <row r="1922" spans="1:4" x14ac:dyDescent="0.25">
      <c r="A1922" s="17" t="s">
        <v>699</v>
      </c>
      <c r="B1922" s="17">
        <v>0.87870000000000004</v>
      </c>
      <c r="C1922" s="17" t="s">
        <v>3843</v>
      </c>
      <c r="D1922" s="17" t="s">
        <v>1</v>
      </c>
    </row>
    <row r="1923" spans="1:4" x14ac:dyDescent="0.25">
      <c r="A1923" s="27" t="s">
        <v>3143</v>
      </c>
      <c r="B1923" s="17">
        <v>0.85040000000000004</v>
      </c>
      <c r="C1923" s="27" t="s">
        <v>1900</v>
      </c>
      <c r="D1923" s="17" t="s">
        <v>1351</v>
      </c>
    </row>
    <row r="1924" spans="1:4" x14ac:dyDescent="0.25">
      <c r="A1924" s="17" t="s">
        <v>700</v>
      </c>
      <c r="B1924" s="17">
        <v>0.90990000000000004</v>
      </c>
      <c r="C1924" s="17" t="s">
        <v>3843</v>
      </c>
      <c r="D1924" s="17" t="s">
        <v>1</v>
      </c>
    </row>
    <row r="1925" spans="1:4" x14ac:dyDescent="0.25">
      <c r="A1925" s="27" t="s">
        <v>2686</v>
      </c>
      <c r="B1925" s="17">
        <v>0.90449999999999997</v>
      </c>
      <c r="C1925" s="27" t="s">
        <v>1873</v>
      </c>
      <c r="D1925" s="17" t="s">
        <v>1341</v>
      </c>
    </row>
    <row r="1926" spans="1:4" x14ac:dyDescent="0.25">
      <c r="A1926" s="27" t="s">
        <v>3449</v>
      </c>
      <c r="B1926" s="17">
        <v>0.70760000000000001</v>
      </c>
      <c r="C1926" s="27" t="s">
        <v>1872</v>
      </c>
      <c r="D1926" s="17" t="s">
        <v>1358</v>
      </c>
    </row>
    <row r="1927" spans="1:4" x14ac:dyDescent="0.25">
      <c r="A1927" s="27" t="s">
        <v>3571</v>
      </c>
      <c r="B1927" s="17">
        <v>0.81310000000000004</v>
      </c>
      <c r="C1927" s="27" t="s">
        <v>1872</v>
      </c>
      <c r="D1927" s="17" t="s">
        <v>1359</v>
      </c>
    </row>
    <row r="1928" spans="1:4" x14ac:dyDescent="0.25">
      <c r="A1928" s="27" t="s">
        <v>3450</v>
      </c>
      <c r="B1928" s="17">
        <v>0.70760000000000001</v>
      </c>
      <c r="C1928" s="27" t="s">
        <v>1872</v>
      </c>
      <c r="D1928" s="17" t="s">
        <v>1358</v>
      </c>
    </row>
    <row r="1929" spans="1:4" x14ac:dyDescent="0.25">
      <c r="A1929" s="27" t="s">
        <v>2428</v>
      </c>
      <c r="B1929" s="17">
        <v>0.76670000000000005</v>
      </c>
      <c r="C1929" s="27" t="s">
        <v>1873</v>
      </c>
      <c r="D1929" s="17" t="s">
        <v>1335</v>
      </c>
    </row>
    <row r="1930" spans="1:4" x14ac:dyDescent="0.25">
      <c r="A1930" s="27" t="s">
        <v>2965</v>
      </c>
      <c r="B1930" s="17">
        <v>0.89339999999999997</v>
      </c>
      <c r="C1930" s="27" t="s">
        <v>1900</v>
      </c>
      <c r="D1930" s="17" t="s">
        <v>1345</v>
      </c>
    </row>
    <row r="1931" spans="1:4" x14ac:dyDescent="0.25">
      <c r="A1931" s="27" t="s">
        <v>3398</v>
      </c>
      <c r="B1931" s="17">
        <v>0.78859999999999997</v>
      </c>
      <c r="C1931" s="27" t="s">
        <v>1900</v>
      </c>
      <c r="D1931" s="17" t="s">
        <v>1357</v>
      </c>
    </row>
    <row r="1932" spans="1:4" x14ac:dyDescent="0.25">
      <c r="A1932" s="17" t="s">
        <v>701</v>
      </c>
      <c r="B1932" s="17">
        <v>0.89</v>
      </c>
      <c r="C1932" s="17" t="s">
        <v>3843</v>
      </c>
      <c r="D1932" s="17" t="s">
        <v>1</v>
      </c>
    </row>
    <row r="1933" spans="1:4" x14ac:dyDescent="0.25">
      <c r="A1933" s="17" t="s">
        <v>702</v>
      </c>
      <c r="B1933" s="17">
        <v>0.88260000000000005</v>
      </c>
      <c r="C1933" s="17" t="s">
        <v>3843</v>
      </c>
      <c r="D1933" s="17" t="s">
        <v>1</v>
      </c>
    </row>
    <row r="1934" spans="1:4" x14ac:dyDescent="0.25">
      <c r="A1934" s="17" t="s">
        <v>703</v>
      </c>
      <c r="B1934" s="17">
        <v>0.92349999999999999</v>
      </c>
      <c r="C1934" s="17" t="s">
        <v>3843</v>
      </c>
      <c r="D1934" s="17" t="s">
        <v>1</v>
      </c>
    </row>
    <row r="1935" spans="1:4" x14ac:dyDescent="0.25">
      <c r="A1935" s="27" t="s">
        <v>2431</v>
      </c>
      <c r="B1935" s="17">
        <v>0.76670000000000005</v>
      </c>
      <c r="C1935" s="27" t="s">
        <v>1900</v>
      </c>
      <c r="D1935" s="17" t="s">
        <v>1335</v>
      </c>
    </row>
    <row r="1936" spans="1:4" x14ac:dyDescent="0.25">
      <c r="A1936" s="17" t="s">
        <v>704</v>
      </c>
      <c r="B1936" s="17">
        <v>0.75900000000000001</v>
      </c>
      <c r="C1936" s="17" t="s">
        <v>3843</v>
      </c>
      <c r="D1936" s="17" t="s">
        <v>1</v>
      </c>
    </row>
    <row r="1937" spans="1:4" x14ac:dyDescent="0.25">
      <c r="A1937" s="17" t="s">
        <v>705</v>
      </c>
      <c r="B1937" s="17">
        <v>0.86399999999999999</v>
      </c>
      <c r="C1937" s="17" t="s">
        <v>3843</v>
      </c>
      <c r="D1937" s="17" t="s">
        <v>1</v>
      </c>
    </row>
    <row r="1938" spans="1:4" x14ac:dyDescent="0.25">
      <c r="A1938" s="27" t="s">
        <v>2890</v>
      </c>
      <c r="B1938" s="17">
        <v>0.86919999999999997</v>
      </c>
      <c r="C1938" s="27" t="s">
        <v>1900</v>
      </c>
      <c r="D1938" s="17" t="s">
        <v>1344</v>
      </c>
    </row>
    <row r="1939" spans="1:4" x14ac:dyDescent="0.25">
      <c r="A1939" s="17" t="s">
        <v>706</v>
      </c>
      <c r="B1939" s="17">
        <v>0.93620000000000003</v>
      </c>
      <c r="C1939" s="17" t="s">
        <v>3843</v>
      </c>
      <c r="D1939" s="17" t="s">
        <v>1</v>
      </c>
    </row>
    <row r="1940" spans="1:4" x14ac:dyDescent="0.25">
      <c r="A1940" s="27" t="s">
        <v>3694</v>
      </c>
      <c r="B1940" s="17">
        <v>0.76690000000000003</v>
      </c>
      <c r="C1940" s="27" t="s">
        <v>1873</v>
      </c>
      <c r="D1940" s="17" t="s">
        <v>1363</v>
      </c>
    </row>
    <row r="1941" spans="1:4" x14ac:dyDescent="0.25">
      <c r="A1941" s="27" t="s">
        <v>2639</v>
      </c>
      <c r="B1941" s="17">
        <v>0.83679999999999999</v>
      </c>
      <c r="C1941" s="27" t="s">
        <v>1873</v>
      </c>
      <c r="D1941" s="17" t="s">
        <v>1340</v>
      </c>
    </row>
    <row r="1942" spans="1:4" x14ac:dyDescent="0.25">
      <c r="A1942" s="17" t="s">
        <v>707</v>
      </c>
      <c r="B1942" s="17">
        <v>0.88190000000000002</v>
      </c>
      <c r="C1942" s="17" t="s">
        <v>3843</v>
      </c>
      <c r="D1942" s="17" t="s">
        <v>1</v>
      </c>
    </row>
    <row r="1943" spans="1:4" x14ac:dyDescent="0.25">
      <c r="A1943" s="17" t="s">
        <v>708</v>
      </c>
      <c r="B1943" s="17">
        <v>0.84319999999999995</v>
      </c>
      <c r="C1943" s="17" t="s">
        <v>3843</v>
      </c>
      <c r="D1943" s="17" t="s">
        <v>1</v>
      </c>
    </row>
    <row r="1944" spans="1:4" x14ac:dyDescent="0.25">
      <c r="A1944" s="27" t="s">
        <v>2690</v>
      </c>
      <c r="B1944" s="17">
        <v>0.90449999999999997</v>
      </c>
      <c r="C1944" s="27" t="s">
        <v>1873</v>
      </c>
      <c r="D1944" s="17" t="s">
        <v>1341</v>
      </c>
    </row>
    <row r="1945" spans="1:4" x14ac:dyDescent="0.25">
      <c r="A1945" s="27" t="s">
        <v>3193</v>
      </c>
      <c r="B1945" s="17">
        <v>0.81040000000000001</v>
      </c>
      <c r="C1945" s="27" t="s">
        <v>1872</v>
      </c>
      <c r="D1945" s="17" t="s">
        <v>1352</v>
      </c>
    </row>
    <row r="1946" spans="1:4" x14ac:dyDescent="0.25">
      <c r="A1946" s="27" t="s">
        <v>3452</v>
      </c>
      <c r="B1946" s="17">
        <v>0.70760000000000001</v>
      </c>
      <c r="C1946" s="28" t="s">
        <v>1872</v>
      </c>
      <c r="D1946" s="17" t="s">
        <v>1358</v>
      </c>
    </row>
    <row r="1947" spans="1:4" x14ac:dyDescent="0.25">
      <c r="A1947" s="27" t="s">
        <v>3400</v>
      </c>
      <c r="B1947" s="17">
        <v>0.78859999999999997</v>
      </c>
      <c r="C1947" s="27" t="s">
        <v>1900</v>
      </c>
      <c r="D1947" s="17" t="s">
        <v>1357</v>
      </c>
    </row>
    <row r="1948" spans="1:4" x14ac:dyDescent="0.25">
      <c r="A1948" s="17" t="s">
        <v>709</v>
      </c>
      <c r="B1948" s="17">
        <v>0.94610000000000005</v>
      </c>
      <c r="C1948" s="17" t="s">
        <v>3843</v>
      </c>
      <c r="D1948" s="17" t="s">
        <v>1</v>
      </c>
    </row>
    <row r="1949" spans="1:4" x14ac:dyDescent="0.25">
      <c r="A1949" s="27" t="s">
        <v>3577</v>
      </c>
      <c r="B1949" s="17">
        <v>0.81310000000000004</v>
      </c>
      <c r="C1949" s="27" t="s">
        <v>1872</v>
      </c>
      <c r="D1949" s="17" t="s">
        <v>1359</v>
      </c>
    </row>
    <row r="1950" spans="1:4" x14ac:dyDescent="0.25">
      <c r="A1950" s="27" t="s">
        <v>1974</v>
      </c>
      <c r="B1950" s="17">
        <v>1.2889999999999999</v>
      </c>
      <c r="C1950" s="17" t="s">
        <v>1873</v>
      </c>
      <c r="D1950" s="17" t="s">
        <v>1324</v>
      </c>
    </row>
    <row r="1951" spans="1:4" x14ac:dyDescent="0.25">
      <c r="A1951" s="27" t="s">
        <v>2524</v>
      </c>
      <c r="B1951" s="17">
        <v>0.79810000000000003</v>
      </c>
      <c r="C1951" s="27" t="s">
        <v>1873</v>
      </c>
      <c r="D1951" s="17" t="s">
        <v>1336</v>
      </c>
    </row>
    <row r="1952" spans="1:4" x14ac:dyDescent="0.25">
      <c r="A1952" s="27" t="s">
        <v>2640</v>
      </c>
      <c r="B1952" s="17">
        <v>0.83679999999999999</v>
      </c>
      <c r="C1952" s="27" t="s">
        <v>1873</v>
      </c>
      <c r="D1952" s="17" t="s">
        <v>1340</v>
      </c>
    </row>
    <row r="1953" spans="1:4" x14ac:dyDescent="0.25">
      <c r="A1953" s="27" t="s">
        <v>3801</v>
      </c>
      <c r="B1953" s="17">
        <v>0.88319999999999999</v>
      </c>
      <c r="C1953" s="27" t="s">
        <v>1873</v>
      </c>
      <c r="D1953" s="17" t="s">
        <v>1366</v>
      </c>
    </row>
    <row r="1954" spans="1:4" x14ac:dyDescent="0.25">
      <c r="A1954" s="17" t="s">
        <v>710</v>
      </c>
      <c r="B1954" s="17">
        <v>1.3776999999999999</v>
      </c>
      <c r="C1954" s="17" t="s">
        <v>3843</v>
      </c>
      <c r="D1954" s="17" t="s">
        <v>1</v>
      </c>
    </row>
    <row r="1955" spans="1:4" x14ac:dyDescent="0.25">
      <c r="A1955" s="17" t="s">
        <v>711</v>
      </c>
      <c r="B1955" s="17">
        <v>0.90590000000000004</v>
      </c>
      <c r="C1955" s="17" t="s">
        <v>3843</v>
      </c>
      <c r="D1955" s="17" t="s">
        <v>1</v>
      </c>
    </row>
    <row r="1956" spans="1:4" x14ac:dyDescent="0.25">
      <c r="A1956" s="27" t="s">
        <v>2525</v>
      </c>
      <c r="B1956" s="17">
        <v>0.79810000000000003</v>
      </c>
      <c r="C1956" s="27" t="s">
        <v>1872</v>
      </c>
      <c r="D1956" s="17" t="s">
        <v>1336</v>
      </c>
    </row>
    <row r="1957" spans="1:4" x14ac:dyDescent="0.25">
      <c r="A1957" s="27" t="s">
        <v>2824</v>
      </c>
      <c r="B1957" s="17">
        <v>0.78549999999999998</v>
      </c>
      <c r="C1957" s="27" t="s">
        <v>1873</v>
      </c>
      <c r="D1957" s="17" t="s">
        <v>1343</v>
      </c>
    </row>
    <row r="1958" spans="1:4" x14ac:dyDescent="0.25">
      <c r="A1958" s="17" t="s">
        <v>712</v>
      </c>
      <c r="B1958" s="17">
        <v>1.0091000000000001</v>
      </c>
      <c r="C1958" s="17" t="s">
        <v>3843</v>
      </c>
      <c r="D1958" s="17" t="s">
        <v>1</v>
      </c>
    </row>
    <row r="1959" spans="1:4" x14ac:dyDescent="0.25">
      <c r="A1959" s="27" t="s">
        <v>3144</v>
      </c>
      <c r="B1959" s="17">
        <v>0.85040000000000004</v>
      </c>
      <c r="C1959" s="27" t="s">
        <v>1873</v>
      </c>
      <c r="D1959" s="17" t="s">
        <v>1351</v>
      </c>
    </row>
    <row r="1960" spans="1:4" x14ac:dyDescent="0.25">
      <c r="A1960" s="27" t="s">
        <v>3194</v>
      </c>
      <c r="B1960" s="17">
        <v>0.81040000000000001</v>
      </c>
      <c r="C1960" s="27" t="s">
        <v>1873</v>
      </c>
      <c r="D1960" s="17" t="s">
        <v>1352</v>
      </c>
    </row>
    <row r="1961" spans="1:4" x14ac:dyDescent="0.25">
      <c r="A1961" s="17" t="s">
        <v>713</v>
      </c>
      <c r="B1961" s="17">
        <v>0.80520000000000003</v>
      </c>
      <c r="C1961" s="17" t="s">
        <v>3843</v>
      </c>
      <c r="D1961" s="17" t="s">
        <v>1</v>
      </c>
    </row>
    <row r="1962" spans="1:4" x14ac:dyDescent="0.25">
      <c r="A1962" s="27" t="s">
        <v>3757</v>
      </c>
      <c r="B1962" s="17">
        <v>0.73</v>
      </c>
      <c r="C1962" s="27" t="s">
        <v>1873</v>
      </c>
      <c r="D1962" s="17" t="s">
        <v>1365</v>
      </c>
    </row>
    <row r="1963" spans="1:4" x14ac:dyDescent="0.25">
      <c r="A1963" s="17" t="s">
        <v>714</v>
      </c>
      <c r="B1963" s="17">
        <v>0.93710000000000004</v>
      </c>
      <c r="C1963" s="17" t="s">
        <v>3843</v>
      </c>
      <c r="D1963" s="17" t="s">
        <v>1</v>
      </c>
    </row>
    <row r="1964" spans="1:4" x14ac:dyDescent="0.25">
      <c r="A1964" s="27" t="s">
        <v>2150</v>
      </c>
      <c r="B1964" s="17">
        <v>0.96109999999999995</v>
      </c>
      <c r="C1964" s="17" t="s">
        <v>1873</v>
      </c>
      <c r="D1964" s="17" t="s">
        <v>1329</v>
      </c>
    </row>
    <row r="1965" spans="1:4" x14ac:dyDescent="0.25">
      <c r="A1965" s="17" t="s">
        <v>715</v>
      </c>
      <c r="B1965" s="17">
        <v>0.95809999999999995</v>
      </c>
      <c r="C1965" s="17" t="s">
        <v>3843</v>
      </c>
      <c r="D1965" s="17" t="s">
        <v>1</v>
      </c>
    </row>
    <row r="1966" spans="1:4" x14ac:dyDescent="0.25">
      <c r="A1966" s="27" t="s">
        <v>3013</v>
      </c>
      <c r="B1966" s="17">
        <v>1.0057</v>
      </c>
      <c r="C1966" s="27" t="s">
        <v>1872</v>
      </c>
      <c r="D1966" s="17" t="s">
        <v>1347</v>
      </c>
    </row>
    <row r="1967" spans="1:4" x14ac:dyDescent="0.25">
      <c r="A1967" s="17" t="s">
        <v>716</v>
      </c>
      <c r="B1967" s="17">
        <v>0.93479999999999996</v>
      </c>
      <c r="C1967" s="17" t="s">
        <v>3843</v>
      </c>
      <c r="D1967" s="17" t="s">
        <v>1</v>
      </c>
    </row>
    <row r="1968" spans="1:4" x14ac:dyDescent="0.25">
      <c r="A1968" s="27" t="s">
        <v>2526</v>
      </c>
      <c r="B1968" s="17">
        <v>0.79810000000000003</v>
      </c>
      <c r="C1968" s="27" t="s">
        <v>1873</v>
      </c>
      <c r="D1968" s="17" t="s">
        <v>1336</v>
      </c>
    </row>
    <row r="1969" spans="1:4" x14ac:dyDescent="0.25">
      <c r="A1969" s="27" t="s">
        <v>2284</v>
      </c>
      <c r="B1969" s="17">
        <v>0.83189999999999997</v>
      </c>
      <c r="C1969" s="27" t="s">
        <v>1873</v>
      </c>
      <c r="D1969" s="17" t="s">
        <v>1333</v>
      </c>
    </row>
    <row r="1970" spans="1:4" x14ac:dyDescent="0.25">
      <c r="A1970" s="17" t="s">
        <v>717</v>
      </c>
      <c r="B1970" s="17">
        <v>0.93510000000000004</v>
      </c>
      <c r="C1970" s="17" t="s">
        <v>3843</v>
      </c>
      <c r="D1970" s="17" t="s">
        <v>1</v>
      </c>
    </row>
    <row r="1971" spans="1:4" x14ac:dyDescent="0.25">
      <c r="A1971" s="17" t="s">
        <v>718</v>
      </c>
      <c r="B1971" s="17">
        <v>0.93779999999999997</v>
      </c>
      <c r="C1971" s="17" t="s">
        <v>3843</v>
      </c>
      <c r="D1971" s="17" t="s">
        <v>1</v>
      </c>
    </row>
    <row r="1972" spans="1:4" x14ac:dyDescent="0.25">
      <c r="A1972" s="17" t="s">
        <v>719</v>
      </c>
      <c r="B1972" s="17">
        <v>0.94889999999999997</v>
      </c>
      <c r="C1972" s="17" t="s">
        <v>3843</v>
      </c>
      <c r="D1972" s="17" t="s">
        <v>1</v>
      </c>
    </row>
    <row r="1973" spans="1:4" x14ac:dyDescent="0.25">
      <c r="A1973" s="17" t="s">
        <v>720</v>
      </c>
      <c r="B1973" s="17">
        <v>1.0740000000000001</v>
      </c>
      <c r="C1973" s="17" t="s">
        <v>3843</v>
      </c>
      <c r="D1973" s="17" t="s">
        <v>1</v>
      </c>
    </row>
    <row r="1974" spans="1:4" x14ac:dyDescent="0.25">
      <c r="A1974" s="17" t="s">
        <v>721</v>
      </c>
      <c r="B1974" s="17">
        <v>1.1025</v>
      </c>
      <c r="C1974" s="17" t="s">
        <v>3843</v>
      </c>
      <c r="D1974" s="17" t="s">
        <v>1</v>
      </c>
    </row>
    <row r="1975" spans="1:4" x14ac:dyDescent="0.25">
      <c r="A1975" s="17" t="s">
        <v>722</v>
      </c>
      <c r="B1975" s="17">
        <v>1.2745</v>
      </c>
      <c r="C1975" s="17" t="s">
        <v>3843</v>
      </c>
      <c r="D1975" s="17" t="s">
        <v>1</v>
      </c>
    </row>
    <row r="1976" spans="1:4" x14ac:dyDescent="0.25">
      <c r="A1976" s="27" t="s">
        <v>3695</v>
      </c>
      <c r="B1976" s="17">
        <v>0.76690000000000003</v>
      </c>
      <c r="C1976" s="27" t="s">
        <v>1873</v>
      </c>
      <c r="D1976" s="17" t="s">
        <v>1363</v>
      </c>
    </row>
    <row r="1977" spans="1:4" x14ac:dyDescent="0.25">
      <c r="A1977" s="17" t="s">
        <v>723</v>
      </c>
      <c r="B1977" s="17">
        <v>0.92349999999999999</v>
      </c>
      <c r="C1977" s="17" t="s">
        <v>3843</v>
      </c>
      <c r="D1977" s="17" t="s">
        <v>1</v>
      </c>
    </row>
    <row r="1978" spans="1:4" x14ac:dyDescent="0.25">
      <c r="A1978" s="17" t="s">
        <v>724</v>
      </c>
      <c r="B1978" s="17">
        <v>0.99319999999999997</v>
      </c>
      <c r="C1978" s="17" t="s">
        <v>3843</v>
      </c>
      <c r="D1978" s="17" t="s">
        <v>1</v>
      </c>
    </row>
    <row r="1979" spans="1:4" x14ac:dyDescent="0.25">
      <c r="A1979" s="27" t="s">
        <v>3314</v>
      </c>
      <c r="B1979" s="17">
        <v>0.7984</v>
      </c>
      <c r="C1979" s="27" t="s">
        <v>1873</v>
      </c>
      <c r="D1979" s="17" t="s">
        <v>1355</v>
      </c>
    </row>
    <row r="1980" spans="1:4" x14ac:dyDescent="0.25">
      <c r="A1980" s="27" t="s">
        <v>3578</v>
      </c>
      <c r="B1980" s="17">
        <v>0.81310000000000004</v>
      </c>
      <c r="C1980" s="27" t="s">
        <v>1872</v>
      </c>
      <c r="D1980" s="17" t="s">
        <v>1359</v>
      </c>
    </row>
    <row r="1981" spans="1:4" x14ac:dyDescent="0.25">
      <c r="A1981" s="27" t="s">
        <v>3650</v>
      </c>
      <c r="B1981" s="17">
        <v>0.88959999999999995</v>
      </c>
      <c r="C1981" s="27" t="s">
        <v>1900</v>
      </c>
      <c r="D1981" s="17" t="s">
        <v>1360</v>
      </c>
    </row>
    <row r="1982" spans="1:4" x14ac:dyDescent="0.25">
      <c r="A1982" s="17" t="s">
        <v>725</v>
      </c>
      <c r="B1982" s="17">
        <v>1.1355999999999999</v>
      </c>
      <c r="C1982" s="17" t="s">
        <v>3843</v>
      </c>
      <c r="D1982" s="17" t="s">
        <v>1</v>
      </c>
    </row>
    <row r="1983" spans="1:4" x14ac:dyDescent="0.25">
      <c r="A1983" s="17" t="s">
        <v>726</v>
      </c>
      <c r="B1983" s="17">
        <v>0.85399999999999998</v>
      </c>
      <c r="C1983" s="17" t="s">
        <v>3843</v>
      </c>
      <c r="D1983" s="17" t="s">
        <v>1</v>
      </c>
    </row>
    <row r="1984" spans="1:4" x14ac:dyDescent="0.25">
      <c r="A1984" s="27" t="s">
        <v>2101</v>
      </c>
      <c r="B1984" s="17">
        <v>0.74039999999999995</v>
      </c>
      <c r="C1984" s="27" t="s">
        <v>1873</v>
      </c>
      <c r="D1984" s="17" t="s">
        <v>1328</v>
      </c>
    </row>
    <row r="1985" spans="1:4" x14ac:dyDescent="0.25">
      <c r="A1985" s="27" t="s">
        <v>2825</v>
      </c>
      <c r="B1985" s="17">
        <v>0.78549999999999998</v>
      </c>
      <c r="C1985" s="27" t="s">
        <v>1873</v>
      </c>
      <c r="D1985" s="17" t="s">
        <v>1343</v>
      </c>
    </row>
    <row r="1986" spans="1:4" x14ac:dyDescent="0.25">
      <c r="A1986" s="17" t="s">
        <v>727</v>
      </c>
      <c r="B1986" s="17">
        <v>0.92889999999999995</v>
      </c>
      <c r="C1986" s="17" t="s">
        <v>3843</v>
      </c>
      <c r="D1986" s="17" t="s">
        <v>1</v>
      </c>
    </row>
    <row r="1987" spans="1:4" x14ac:dyDescent="0.25">
      <c r="A1987" s="27" t="s">
        <v>3579</v>
      </c>
      <c r="B1987" s="17">
        <v>0.81310000000000004</v>
      </c>
      <c r="C1987" s="27" t="s">
        <v>1872</v>
      </c>
      <c r="D1987" s="17" t="s">
        <v>1359</v>
      </c>
    </row>
    <row r="1988" spans="1:4" x14ac:dyDescent="0.25">
      <c r="A1988" s="17" t="s">
        <v>728</v>
      </c>
      <c r="B1988" s="17">
        <v>0.95289999999999997</v>
      </c>
      <c r="C1988" s="17" t="s">
        <v>3843</v>
      </c>
      <c r="D1988" s="17" t="s">
        <v>1</v>
      </c>
    </row>
    <row r="1989" spans="1:4" x14ac:dyDescent="0.25">
      <c r="A1989" s="27" t="s">
        <v>3401</v>
      </c>
      <c r="B1989" s="17">
        <v>0.78859999999999997</v>
      </c>
      <c r="C1989" s="27" t="s">
        <v>1900</v>
      </c>
      <c r="D1989" s="17" t="s">
        <v>1357</v>
      </c>
    </row>
    <row r="1990" spans="1:4" x14ac:dyDescent="0.25">
      <c r="A1990" s="27" t="s">
        <v>2011</v>
      </c>
      <c r="B1990" s="17">
        <v>1.0081</v>
      </c>
      <c r="C1990" s="27" t="s">
        <v>1900</v>
      </c>
      <c r="D1990" s="17" t="s">
        <v>1325</v>
      </c>
    </row>
    <row r="1991" spans="1:4" x14ac:dyDescent="0.25">
      <c r="A1991" s="27" t="s">
        <v>2891</v>
      </c>
      <c r="B1991" s="17">
        <v>0.86919999999999997</v>
      </c>
      <c r="C1991" s="27" t="s">
        <v>1900</v>
      </c>
      <c r="D1991" s="17" t="s">
        <v>1344</v>
      </c>
    </row>
    <row r="1992" spans="1:4" x14ac:dyDescent="0.25">
      <c r="A1992" s="27" t="s">
        <v>3004</v>
      </c>
      <c r="B1992" s="17">
        <v>0.89880000000000004</v>
      </c>
      <c r="C1992" s="27" t="s">
        <v>1900</v>
      </c>
      <c r="D1992" s="17" t="s">
        <v>1346</v>
      </c>
    </row>
    <row r="1993" spans="1:4" x14ac:dyDescent="0.25">
      <c r="A1993" s="17" t="s">
        <v>729</v>
      </c>
      <c r="B1993" s="17">
        <v>0.86560000000000004</v>
      </c>
      <c r="C1993" s="17" t="s">
        <v>3843</v>
      </c>
      <c r="D1993" s="17" t="s">
        <v>1</v>
      </c>
    </row>
    <row r="1994" spans="1:4" x14ac:dyDescent="0.25">
      <c r="A1994" s="27" t="s">
        <v>3758</v>
      </c>
      <c r="B1994" s="17">
        <v>0.73</v>
      </c>
      <c r="C1994" s="27" t="s">
        <v>1873</v>
      </c>
      <c r="D1994" s="17" t="s">
        <v>1365</v>
      </c>
    </row>
    <row r="1995" spans="1:4" x14ac:dyDescent="0.25">
      <c r="A1995" s="27" t="s">
        <v>2186</v>
      </c>
      <c r="B1995" s="17">
        <v>0.80089999999999995</v>
      </c>
      <c r="C1995" s="27" t="s">
        <v>1873</v>
      </c>
      <c r="D1995" s="17" t="s">
        <v>1331</v>
      </c>
    </row>
    <row r="1996" spans="1:4" x14ac:dyDescent="0.25">
      <c r="A1996" s="17" t="s">
        <v>730</v>
      </c>
      <c r="B1996" s="17">
        <v>0.79090000000000005</v>
      </c>
      <c r="C1996" s="17" t="s">
        <v>3843</v>
      </c>
      <c r="D1996" s="17" t="s">
        <v>1</v>
      </c>
    </row>
    <row r="1997" spans="1:4" x14ac:dyDescent="0.25">
      <c r="A1997" s="27" t="s">
        <v>2641</v>
      </c>
      <c r="B1997" s="17">
        <v>0.83679999999999999</v>
      </c>
      <c r="C1997" s="27" t="s">
        <v>1873</v>
      </c>
      <c r="D1997" s="17" t="s">
        <v>1340</v>
      </c>
    </row>
    <row r="1998" spans="1:4" x14ac:dyDescent="0.25">
      <c r="A1998" s="27" t="s">
        <v>1940</v>
      </c>
      <c r="B1998" s="17">
        <v>0.7278</v>
      </c>
      <c r="C1998" s="17" t="s">
        <v>1873</v>
      </c>
      <c r="D1998" s="17" t="s">
        <v>1323</v>
      </c>
    </row>
    <row r="1999" spans="1:4" x14ac:dyDescent="0.25">
      <c r="A1999" s="27" t="s">
        <v>2826</v>
      </c>
      <c r="B1999" s="17">
        <v>0.78549999999999998</v>
      </c>
      <c r="C1999" s="27" t="s">
        <v>1873</v>
      </c>
      <c r="D1999" s="17" t="s">
        <v>1343</v>
      </c>
    </row>
    <row r="2000" spans="1:4" x14ac:dyDescent="0.25">
      <c r="A2000" s="17" t="s">
        <v>731</v>
      </c>
      <c r="B2000" s="17">
        <v>0.92779999999999996</v>
      </c>
      <c r="C2000" s="17" t="s">
        <v>3843</v>
      </c>
      <c r="D2000" s="17" t="s">
        <v>1</v>
      </c>
    </row>
    <row r="2001" spans="1:4" x14ac:dyDescent="0.25">
      <c r="A2001" s="27" t="s">
        <v>2102</v>
      </c>
      <c r="B2001" s="17">
        <v>0.74039999999999995</v>
      </c>
      <c r="C2001" s="27" t="s">
        <v>1873</v>
      </c>
      <c r="D2001" s="17" t="s">
        <v>1328</v>
      </c>
    </row>
    <row r="2002" spans="1:4" x14ac:dyDescent="0.25">
      <c r="A2002" s="27" t="s">
        <v>2356</v>
      </c>
      <c r="B2002" s="17">
        <v>0.84019999999999995</v>
      </c>
      <c r="C2002" s="27" t="s">
        <v>1873</v>
      </c>
      <c r="D2002" s="17" t="s">
        <v>1334</v>
      </c>
    </row>
    <row r="2003" spans="1:4" x14ac:dyDescent="0.25">
      <c r="A2003" s="27" t="s">
        <v>2432</v>
      </c>
      <c r="B2003" s="17">
        <v>0.76670000000000005</v>
      </c>
      <c r="C2003" s="27" t="s">
        <v>1873</v>
      </c>
      <c r="D2003" s="17" t="s">
        <v>1335</v>
      </c>
    </row>
    <row r="2004" spans="1:4" x14ac:dyDescent="0.25">
      <c r="A2004" s="27" t="s">
        <v>3095</v>
      </c>
      <c r="B2004" s="17">
        <v>0.77980000000000005</v>
      </c>
      <c r="C2004" s="27" t="s">
        <v>1873</v>
      </c>
      <c r="D2004" s="17" t="s">
        <v>1350</v>
      </c>
    </row>
    <row r="2005" spans="1:4" x14ac:dyDescent="0.25">
      <c r="A2005" s="27" t="s">
        <v>3580</v>
      </c>
      <c r="B2005" s="17">
        <v>0.81310000000000004</v>
      </c>
      <c r="C2005" s="27" t="s">
        <v>1872</v>
      </c>
      <c r="D2005" s="17" t="s">
        <v>1359</v>
      </c>
    </row>
    <row r="2006" spans="1:4" x14ac:dyDescent="0.25">
      <c r="A2006" s="17" t="s">
        <v>732</v>
      </c>
      <c r="B2006" s="17">
        <v>0.75060000000000004</v>
      </c>
      <c r="C2006" s="17" t="s">
        <v>3843</v>
      </c>
      <c r="D2006" s="17" t="s">
        <v>1</v>
      </c>
    </row>
    <row r="2007" spans="1:4" x14ac:dyDescent="0.25">
      <c r="A2007" s="17" t="s">
        <v>733</v>
      </c>
      <c r="B2007" s="17">
        <v>0.3211</v>
      </c>
      <c r="C2007" s="17" t="s">
        <v>3843</v>
      </c>
      <c r="D2007" s="17" t="s">
        <v>1</v>
      </c>
    </row>
    <row r="2008" spans="1:4" x14ac:dyDescent="0.25">
      <c r="A2008" s="27" t="s">
        <v>1975</v>
      </c>
      <c r="B2008" s="17">
        <v>1.2889999999999999</v>
      </c>
      <c r="C2008" s="17" t="s">
        <v>1900</v>
      </c>
      <c r="D2008" s="17" t="s">
        <v>1324</v>
      </c>
    </row>
    <row r="2009" spans="1:4" x14ac:dyDescent="0.25">
      <c r="A2009" s="27" t="s">
        <v>2012</v>
      </c>
      <c r="B2009" s="17">
        <v>1.0081</v>
      </c>
      <c r="C2009" s="27" t="s">
        <v>1900</v>
      </c>
      <c r="D2009" s="17" t="s">
        <v>1325</v>
      </c>
    </row>
    <row r="2010" spans="1:4" x14ac:dyDescent="0.25">
      <c r="A2010" s="17" t="s">
        <v>734</v>
      </c>
      <c r="B2010" s="17">
        <v>0.98870000000000002</v>
      </c>
      <c r="C2010" s="17" t="s">
        <v>3843</v>
      </c>
      <c r="D2010" s="17" t="s">
        <v>1</v>
      </c>
    </row>
    <row r="2011" spans="1:4" x14ac:dyDescent="0.25">
      <c r="A2011" s="27" t="s">
        <v>2151</v>
      </c>
      <c r="B2011" s="17">
        <v>0.96109999999999995</v>
      </c>
      <c r="C2011" s="17" t="s">
        <v>1873</v>
      </c>
      <c r="D2011" s="17" t="s">
        <v>1329</v>
      </c>
    </row>
    <row r="2012" spans="1:4" x14ac:dyDescent="0.25">
      <c r="A2012" s="17" t="s">
        <v>735</v>
      </c>
      <c r="B2012" s="17">
        <v>0.84109999999999996</v>
      </c>
      <c r="C2012" s="17" t="s">
        <v>3843</v>
      </c>
      <c r="D2012" s="17" t="s">
        <v>1</v>
      </c>
    </row>
    <row r="2013" spans="1:4" x14ac:dyDescent="0.25">
      <c r="A2013" s="17" t="s">
        <v>736</v>
      </c>
      <c r="B2013" s="17">
        <v>1.2745</v>
      </c>
      <c r="C2013" s="17" t="s">
        <v>3843</v>
      </c>
      <c r="D2013" s="17" t="s">
        <v>1</v>
      </c>
    </row>
    <row r="2014" spans="1:4" x14ac:dyDescent="0.25">
      <c r="A2014" s="27" t="s">
        <v>1976</v>
      </c>
      <c r="B2014" s="17">
        <v>1.2889999999999999</v>
      </c>
      <c r="C2014" s="17" t="s">
        <v>1900</v>
      </c>
      <c r="D2014" s="17" t="s">
        <v>1324</v>
      </c>
    </row>
    <row r="2015" spans="1:4" x14ac:dyDescent="0.25">
      <c r="A2015" s="27" t="s">
        <v>2357</v>
      </c>
      <c r="B2015" s="17">
        <v>0.84019999999999995</v>
      </c>
      <c r="C2015" s="27" t="s">
        <v>1873</v>
      </c>
      <c r="D2015" s="17" t="s">
        <v>1334</v>
      </c>
    </row>
    <row r="2016" spans="1:4" x14ac:dyDescent="0.25">
      <c r="A2016" s="17" t="s">
        <v>737</v>
      </c>
      <c r="B2016" s="17">
        <v>0.82369999999999999</v>
      </c>
      <c r="C2016" s="17" t="s">
        <v>3843</v>
      </c>
      <c r="D2016" s="17" t="s">
        <v>1</v>
      </c>
    </row>
    <row r="2017" spans="1:4" x14ac:dyDescent="0.25">
      <c r="A2017" s="27" t="s">
        <v>1862</v>
      </c>
      <c r="B2017" s="17">
        <v>0.66420000000000001</v>
      </c>
      <c r="C2017" s="17" t="s">
        <v>1872</v>
      </c>
      <c r="D2017" s="17" t="s">
        <v>1320</v>
      </c>
    </row>
    <row r="2018" spans="1:4" x14ac:dyDescent="0.25">
      <c r="A2018" s="27" t="s">
        <v>1941</v>
      </c>
      <c r="B2018" s="17">
        <v>0.7278</v>
      </c>
      <c r="C2018" s="17" t="s">
        <v>1873</v>
      </c>
      <c r="D2018" s="17" t="s">
        <v>1323</v>
      </c>
    </row>
    <row r="2019" spans="1:4" x14ac:dyDescent="0.25">
      <c r="A2019" s="27" t="s">
        <v>2048</v>
      </c>
      <c r="B2019" s="17">
        <v>0.81899999999999995</v>
      </c>
      <c r="C2019" s="27" t="s">
        <v>1873</v>
      </c>
      <c r="D2019" s="17" t="s">
        <v>1327</v>
      </c>
    </row>
    <row r="2020" spans="1:4" x14ac:dyDescent="0.25">
      <c r="A2020" s="17" t="s">
        <v>738</v>
      </c>
      <c r="B2020" s="17">
        <v>0.85129999999999995</v>
      </c>
      <c r="C2020" s="17" t="s">
        <v>3843</v>
      </c>
      <c r="D2020" s="17" t="s">
        <v>1</v>
      </c>
    </row>
    <row r="2021" spans="1:4" x14ac:dyDescent="0.25">
      <c r="A2021" s="17" t="s">
        <v>739</v>
      </c>
      <c r="B2021" s="17">
        <v>0.93889999999999996</v>
      </c>
      <c r="C2021" s="17" t="s">
        <v>3843</v>
      </c>
      <c r="D2021" s="17" t="s">
        <v>1</v>
      </c>
    </row>
    <row r="2022" spans="1:4" x14ac:dyDescent="0.25">
      <c r="A2022" s="17" t="s">
        <v>740</v>
      </c>
      <c r="B2022" s="17">
        <v>0.88100000000000001</v>
      </c>
      <c r="C2022" s="17" t="s">
        <v>3843</v>
      </c>
      <c r="D2022" s="17" t="s">
        <v>1</v>
      </c>
    </row>
    <row r="2023" spans="1:4" x14ac:dyDescent="0.25">
      <c r="A2023" s="27" t="s">
        <v>2358</v>
      </c>
      <c r="B2023" s="17">
        <v>0.84019999999999995</v>
      </c>
      <c r="C2023" s="27" t="s">
        <v>1873</v>
      </c>
      <c r="D2023" s="17" t="s">
        <v>1334</v>
      </c>
    </row>
    <row r="2024" spans="1:4" x14ac:dyDescent="0.25">
      <c r="A2024" s="27" t="s">
        <v>2527</v>
      </c>
      <c r="B2024" s="17">
        <v>0.79810000000000003</v>
      </c>
      <c r="C2024" s="27" t="s">
        <v>1873</v>
      </c>
      <c r="D2024" s="17" t="s">
        <v>1336</v>
      </c>
    </row>
    <row r="2025" spans="1:4" x14ac:dyDescent="0.25">
      <c r="A2025" s="17" t="s">
        <v>741</v>
      </c>
      <c r="B2025" s="17">
        <v>0.89270000000000005</v>
      </c>
      <c r="C2025" s="17" t="s">
        <v>3843</v>
      </c>
      <c r="D2025" s="17" t="s">
        <v>1</v>
      </c>
    </row>
    <row r="2026" spans="1:4" x14ac:dyDescent="0.25">
      <c r="A2026" s="27" t="s">
        <v>2754</v>
      </c>
      <c r="B2026" s="17">
        <v>0.74970000000000003</v>
      </c>
      <c r="C2026" s="27" t="s">
        <v>1872</v>
      </c>
      <c r="D2026" s="17" t="s">
        <v>1342</v>
      </c>
    </row>
    <row r="2027" spans="1:4" x14ac:dyDescent="0.25">
      <c r="A2027" s="27" t="s">
        <v>2827</v>
      </c>
      <c r="B2027" s="17">
        <v>0.78549999999999998</v>
      </c>
      <c r="C2027" s="27" t="s">
        <v>1873</v>
      </c>
      <c r="D2027" s="17" t="s">
        <v>1343</v>
      </c>
    </row>
    <row r="2028" spans="1:4" x14ac:dyDescent="0.25">
      <c r="A2028" s="17" t="s">
        <v>742</v>
      </c>
      <c r="B2028" s="17">
        <v>0.84660000000000002</v>
      </c>
      <c r="C2028" s="17" t="s">
        <v>3843</v>
      </c>
      <c r="D2028" s="17" t="s">
        <v>1</v>
      </c>
    </row>
    <row r="2029" spans="1:4" x14ac:dyDescent="0.25">
      <c r="A2029" s="27" t="s">
        <v>3195</v>
      </c>
      <c r="B2029" s="17">
        <v>0.81040000000000001</v>
      </c>
      <c r="C2029" s="27" t="s">
        <v>1873</v>
      </c>
      <c r="D2029" s="17" t="s">
        <v>1352</v>
      </c>
    </row>
    <row r="2030" spans="1:4" x14ac:dyDescent="0.25">
      <c r="A2030" s="17" t="s">
        <v>743</v>
      </c>
      <c r="B2030" s="17">
        <v>0.95250000000000001</v>
      </c>
      <c r="C2030" s="17" t="s">
        <v>3843</v>
      </c>
      <c r="D2030" s="17" t="s">
        <v>1</v>
      </c>
    </row>
    <row r="2031" spans="1:4" x14ac:dyDescent="0.25">
      <c r="A2031" s="27" t="s">
        <v>3453</v>
      </c>
      <c r="B2031" s="17">
        <v>0.70760000000000001</v>
      </c>
      <c r="C2031" s="27" t="s">
        <v>1873</v>
      </c>
      <c r="D2031" s="17" t="s">
        <v>1358</v>
      </c>
    </row>
    <row r="2032" spans="1:4" x14ac:dyDescent="0.25">
      <c r="A2032" s="27" t="s">
        <v>3759</v>
      </c>
      <c r="B2032" s="17">
        <v>0.73</v>
      </c>
      <c r="C2032" s="27" t="s">
        <v>1873</v>
      </c>
      <c r="D2032" s="17" t="s">
        <v>1365</v>
      </c>
    </row>
    <row r="2033" spans="1:4" x14ac:dyDescent="0.25">
      <c r="A2033" s="27" t="s">
        <v>3802</v>
      </c>
      <c r="B2033" s="17">
        <v>0.88319999999999999</v>
      </c>
      <c r="C2033" s="27" t="s">
        <v>1873</v>
      </c>
      <c r="D2033" s="17" t="s">
        <v>1366</v>
      </c>
    </row>
    <row r="2034" spans="1:4" x14ac:dyDescent="0.25">
      <c r="A2034" s="27" t="s">
        <v>3581</v>
      </c>
      <c r="B2034" s="17">
        <v>0.81310000000000004</v>
      </c>
      <c r="C2034" s="27" t="s">
        <v>1872</v>
      </c>
      <c r="D2034" s="17" t="s">
        <v>1359</v>
      </c>
    </row>
    <row r="2035" spans="1:4" x14ac:dyDescent="0.25">
      <c r="A2035" s="17" t="s">
        <v>744</v>
      </c>
      <c r="B2035" s="17">
        <v>0.88160000000000005</v>
      </c>
      <c r="C2035" s="17" t="s">
        <v>3843</v>
      </c>
      <c r="D2035" s="17" t="s">
        <v>1</v>
      </c>
    </row>
    <row r="2036" spans="1:4" x14ac:dyDescent="0.25">
      <c r="A2036" s="17" t="s">
        <v>745</v>
      </c>
      <c r="B2036" s="17">
        <v>1.7866</v>
      </c>
      <c r="C2036" s="17" t="s">
        <v>3843</v>
      </c>
      <c r="D2036" s="17" t="s">
        <v>1</v>
      </c>
    </row>
    <row r="2037" spans="1:4" x14ac:dyDescent="0.25">
      <c r="A2037" s="27" t="s">
        <v>2013</v>
      </c>
      <c r="B2037" s="17">
        <v>1.0081</v>
      </c>
      <c r="C2037" s="27" t="s">
        <v>1873</v>
      </c>
      <c r="D2037" s="17" t="s">
        <v>1325</v>
      </c>
    </row>
    <row r="2038" spans="1:4" x14ac:dyDescent="0.25">
      <c r="A2038" s="17" t="s">
        <v>746</v>
      </c>
      <c r="B2038" s="17">
        <v>0.75670000000000004</v>
      </c>
      <c r="C2038" s="17" t="s">
        <v>3843</v>
      </c>
      <c r="D2038" s="17" t="s">
        <v>1</v>
      </c>
    </row>
    <row r="2039" spans="1:4" x14ac:dyDescent="0.25">
      <c r="A2039" s="27" t="s">
        <v>1942</v>
      </c>
      <c r="B2039" s="17">
        <v>0.7278</v>
      </c>
      <c r="C2039" s="17" t="s">
        <v>1873</v>
      </c>
      <c r="D2039" s="17" t="s">
        <v>1323</v>
      </c>
    </row>
    <row r="2040" spans="1:4" x14ac:dyDescent="0.25">
      <c r="A2040" s="27" t="s">
        <v>2103</v>
      </c>
      <c r="B2040" s="17">
        <v>0.74039999999999995</v>
      </c>
      <c r="C2040" s="27" t="s">
        <v>1873</v>
      </c>
      <c r="D2040" s="17" t="s">
        <v>1328</v>
      </c>
    </row>
    <row r="2041" spans="1:4" x14ac:dyDescent="0.25">
      <c r="A2041" s="27" t="s">
        <v>2233</v>
      </c>
      <c r="B2041" s="17">
        <v>0.82420000000000004</v>
      </c>
      <c r="C2041" s="27" t="s">
        <v>1873</v>
      </c>
      <c r="D2041" s="17" t="s">
        <v>1332</v>
      </c>
    </row>
    <row r="2042" spans="1:4" x14ac:dyDescent="0.25">
      <c r="A2042" s="27" t="s">
        <v>2285</v>
      </c>
      <c r="B2042" s="17">
        <v>0.83189999999999997</v>
      </c>
      <c r="C2042" s="27" t="s">
        <v>1873</v>
      </c>
      <c r="D2042" s="17" t="s">
        <v>1333</v>
      </c>
    </row>
    <row r="2043" spans="1:4" x14ac:dyDescent="0.25">
      <c r="A2043" s="27" t="s">
        <v>2359</v>
      </c>
      <c r="B2043" s="17">
        <v>0.84019999999999995</v>
      </c>
      <c r="C2043" s="27" t="s">
        <v>1873</v>
      </c>
      <c r="D2043" s="17" t="s">
        <v>1334</v>
      </c>
    </row>
    <row r="2044" spans="1:4" x14ac:dyDescent="0.25">
      <c r="A2044" s="27" t="s">
        <v>2433</v>
      </c>
      <c r="B2044" s="17">
        <v>0.76670000000000005</v>
      </c>
      <c r="C2044" s="27" t="s">
        <v>1873</v>
      </c>
      <c r="D2044" s="17" t="s">
        <v>1335</v>
      </c>
    </row>
    <row r="2045" spans="1:4" x14ac:dyDescent="0.25">
      <c r="A2045" s="27" t="s">
        <v>2528</v>
      </c>
      <c r="B2045" s="17">
        <v>0.79810000000000003</v>
      </c>
      <c r="C2045" s="27" t="s">
        <v>1873</v>
      </c>
      <c r="D2045" s="17" t="s">
        <v>1336</v>
      </c>
    </row>
    <row r="2046" spans="1:4" x14ac:dyDescent="0.25">
      <c r="A2046" s="17" t="s">
        <v>747</v>
      </c>
      <c r="B2046" s="17">
        <v>0.98529999999999995</v>
      </c>
      <c r="C2046" s="17" t="s">
        <v>3843</v>
      </c>
      <c r="D2046" s="17" t="s">
        <v>1</v>
      </c>
    </row>
    <row r="2047" spans="1:4" x14ac:dyDescent="0.25">
      <c r="A2047" s="27" t="s">
        <v>2755</v>
      </c>
      <c r="B2047" s="17">
        <v>0.74970000000000003</v>
      </c>
      <c r="C2047" s="27" t="s">
        <v>1872</v>
      </c>
      <c r="D2047" s="17" t="s">
        <v>1342</v>
      </c>
    </row>
    <row r="2048" spans="1:4" x14ac:dyDescent="0.25">
      <c r="A2048" s="27" t="s">
        <v>2828</v>
      </c>
      <c r="B2048" s="17">
        <v>0.78549999999999998</v>
      </c>
      <c r="C2048" s="27" t="s">
        <v>1873</v>
      </c>
      <c r="D2048" s="17" t="s">
        <v>1343</v>
      </c>
    </row>
    <row r="2049" spans="1:4" x14ac:dyDescent="0.25">
      <c r="A2049" s="27" t="s">
        <v>3057</v>
      </c>
      <c r="B2049" s="17">
        <v>0.8448</v>
      </c>
      <c r="C2049" s="27" t="s">
        <v>1873</v>
      </c>
      <c r="D2049" s="17" t="s">
        <v>1349</v>
      </c>
    </row>
    <row r="2050" spans="1:4" x14ac:dyDescent="0.25">
      <c r="A2050" s="27" t="s">
        <v>3096</v>
      </c>
      <c r="B2050" s="17">
        <v>0.77980000000000005</v>
      </c>
      <c r="C2050" s="27" t="s">
        <v>1873</v>
      </c>
      <c r="D2050" s="17" t="s">
        <v>1350</v>
      </c>
    </row>
    <row r="2051" spans="1:4" x14ac:dyDescent="0.25">
      <c r="A2051" s="17" t="s">
        <v>748</v>
      </c>
      <c r="B2051" s="17">
        <v>0.93779999999999997</v>
      </c>
      <c r="C2051" s="17" t="s">
        <v>3843</v>
      </c>
      <c r="D2051" s="17" t="s">
        <v>1</v>
      </c>
    </row>
    <row r="2052" spans="1:4" x14ac:dyDescent="0.25">
      <c r="A2052" s="17" t="s">
        <v>749</v>
      </c>
      <c r="B2052" s="17">
        <v>0.99</v>
      </c>
      <c r="C2052" s="17" t="s">
        <v>3843</v>
      </c>
      <c r="D2052" s="17" t="s">
        <v>1</v>
      </c>
    </row>
    <row r="2053" spans="1:4" x14ac:dyDescent="0.25">
      <c r="A2053" s="17" t="s">
        <v>750</v>
      </c>
      <c r="B2053" s="17">
        <v>0.75180000000000002</v>
      </c>
      <c r="C2053" s="17" t="s">
        <v>3843</v>
      </c>
      <c r="D2053" s="17" t="s">
        <v>1</v>
      </c>
    </row>
    <row r="2054" spans="1:4" x14ac:dyDescent="0.25">
      <c r="A2054" s="17" t="s">
        <v>751</v>
      </c>
      <c r="B2054" s="17">
        <v>1.0018</v>
      </c>
      <c r="C2054" s="17" t="s">
        <v>3843</v>
      </c>
      <c r="D2054" s="17" t="s">
        <v>1</v>
      </c>
    </row>
    <row r="2055" spans="1:4" x14ac:dyDescent="0.25">
      <c r="A2055" s="17" t="s">
        <v>752</v>
      </c>
      <c r="B2055" s="17">
        <v>0.8669</v>
      </c>
      <c r="C2055" s="17" t="s">
        <v>3843</v>
      </c>
      <c r="D2055" s="17" t="s">
        <v>1</v>
      </c>
    </row>
    <row r="2056" spans="1:4" x14ac:dyDescent="0.25">
      <c r="A2056" s="27" t="s">
        <v>2642</v>
      </c>
      <c r="B2056" s="17">
        <v>0.83679999999999999</v>
      </c>
      <c r="C2056" s="27" t="s">
        <v>1873</v>
      </c>
      <c r="D2056" s="17" t="s">
        <v>1340</v>
      </c>
    </row>
    <row r="2057" spans="1:4" x14ac:dyDescent="0.25">
      <c r="A2057" s="17" t="s">
        <v>753</v>
      </c>
      <c r="B2057" s="17">
        <v>0.8891</v>
      </c>
      <c r="C2057" s="17" t="s">
        <v>3843</v>
      </c>
      <c r="D2057" s="17" t="s">
        <v>1</v>
      </c>
    </row>
    <row r="2058" spans="1:4" x14ac:dyDescent="0.25">
      <c r="A2058" s="27" t="s">
        <v>2014</v>
      </c>
      <c r="B2058" s="17">
        <v>1.0081</v>
      </c>
      <c r="C2058" s="27" t="s">
        <v>1873</v>
      </c>
      <c r="D2058" s="17" t="s">
        <v>1325</v>
      </c>
    </row>
    <row r="2059" spans="1:4" x14ac:dyDescent="0.25">
      <c r="A2059" s="27" t="s">
        <v>3402</v>
      </c>
      <c r="B2059" s="17">
        <v>0.78859999999999997</v>
      </c>
      <c r="C2059" s="27" t="s">
        <v>1873</v>
      </c>
      <c r="D2059" s="17" t="s">
        <v>1357</v>
      </c>
    </row>
    <row r="2060" spans="1:4" x14ac:dyDescent="0.25">
      <c r="A2060" s="27" t="s">
        <v>3097</v>
      </c>
      <c r="B2060" s="17">
        <v>0.77980000000000005</v>
      </c>
      <c r="C2060" s="27" t="s">
        <v>1873</v>
      </c>
      <c r="D2060" s="17" t="s">
        <v>1350</v>
      </c>
    </row>
    <row r="2061" spans="1:4" x14ac:dyDescent="0.25">
      <c r="A2061" s="27" t="s">
        <v>3454</v>
      </c>
      <c r="B2061" s="17">
        <v>0.70760000000000001</v>
      </c>
      <c r="C2061" s="27" t="s">
        <v>1872</v>
      </c>
      <c r="D2061" s="17" t="s">
        <v>1358</v>
      </c>
    </row>
    <row r="2062" spans="1:4" x14ac:dyDescent="0.25">
      <c r="A2062" s="27" t="s">
        <v>3582</v>
      </c>
      <c r="B2062" s="17">
        <v>0.81310000000000004</v>
      </c>
      <c r="C2062" s="27" t="s">
        <v>1872</v>
      </c>
      <c r="D2062" s="17" t="s">
        <v>1359</v>
      </c>
    </row>
    <row r="2063" spans="1:4" x14ac:dyDescent="0.25">
      <c r="A2063" s="27" t="s">
        <v>3031</v>
      </c>
      <c r="B2063" s="17">
        <v>0.87709999999999999</v>
      </c>
      <c r="C2063" s="27" t="s">
        <v>1900</v>
      </c>
      <c r="D2063" s="17" t="s">
        <v>1348</v>
      </c>
    </row>
    <row r="2064" spans="1:4" x14ac:dyDescent="0.25">
      <c r="A2064" s="27" t="s">
        <v>2570</v>
      </c>
      <c r="B2064" s="17">
        <v>0.6956</v>
      </c>
      <c r="C2064" s="27" t="s">
        <v>1872</v>
      </c>
      <c r="D2064" s="17" t="s">
        <v>1337</v>
      </c>
    </row>
    <row r="2065" spans="1:4" x14ac:dyDescent="0.25">
      <c r="A2065" s="17" t="s">
        <v>754</v>
      </c>
      <c r="B2065" s="17">
        <v>0.66100000000000003</v>
      </c>
      <c r="C2065" s="17" t="s">
        <v>3843</v>
      </c>
      <c r="D2065" s="17" t="s">
        <v>1</v>
      </c>
    </row>
    <row r="2066" spans="1:4" x14ac:dyDescent="0.25">
      <c r="A2066" s="27" t="s">
        <v>2015</v>
      </c>
      <c r="B2066" s="17">
        <v>1.0081</v>
      </c>
      <c r="C2066" s="27" t="s">
        <v>1873</v>
      </c>
      <c r="D2066" s="17" t="s">
        <v>1325</v>
      </c>
    </row>
    <row r="2067" spans="1:4" x14ac:dyDescent="0.25">
      <c r="A2067" s="17" t="s">
        <v>755</v>
      </c>
      <c r="B2067" s="17">
        <v>0.93710000000000004</v>
      </c>
      <c r="C2067" s="17" t="s">
        <v>3843</v>
      </c>
      <c r="D2067" s="17" t="s">
        <v>1</v>
      </c>
    </row>
    <row r="2068" spans="1:4" x14ac:dyDescent="0.25">
      <c r="A2068" s="27" t="s">
        <v>2234</v>
      </c>
      <c r="B2068" s="17">
        <v>0.82420000000000004</v>
      </c>
      <c r="C2068" s="27" t="s">
        <v>1873</v>
      </c>
      <c r="D2068" s="17" t="s">
        <v>1332</v>
      </c>
    </row>
    <row r="2069" spans="1:4" x14ac:dyDescent="0.25">
      <c r="A2069" s="17" t="s">
        <v>756</v>
      </c>
      <c r="B2069" s="17">
        <v>1.0105999999999999</v>
      </c>
      <c r="C2069" s="17" t="s">
        <v>3843</v>
      </c>
      <c r="D2069" s="17" t="s">
        <v>1</v>
      </c>
    </row>
    <row r="2070" spans="1:4" x14ac:dyDescent="0.25">
      <c r="A2070" s="27" t="s">
        <v>2529</v>
      </c>
      <c r="B2070" s="17">
        <v>0.79810000000000003</v>
      </c>
      <c r="C2070" s="27" t="s">
        <v>1873</v>
      </c>
      <c r="D2070" s="17" t="s">
        <v>1336</v>
      </c>
    </row>
    <row r="2071" spans="1:4" x14ac:dyDescent="0.25">
      <c r="A2071" s="27" t="s">
        <v>2829</v>
      </c>
      <c r="B2071" s="17">
        <v>0.78549999999999998</v>
      </c>
      <c r="C2071" s="27" t="s">
        <v>1873</v>
      </c>
      <c r="D2071" s="17" t="s">
        <v>1343</v>
      </c>
    </row>
    <row r="2072" spans="1:4" x14ac:dyDescent="0.25">
      <c r="A2072" s="27" t="s">
        <v>3196</v>
      </c>
      <c r="B2072" s="17">
        <v>0.81040000000000001</v>
      </c>
      <c r="C2072" s="27" t="s">
        <v>1873</v>
      </c>
      <c r="D2072" s="17" t="s">
        <v>1352</v>
      </c>
    </row>
    <row r="2073" spans="1:4" x14ac:dyDescent="0.25">
      <c r="A2073" s="17" t="s">
        <v>757</v>
      </c>
      <c r="B2073" s="17">
        <v>0.71689999999999998</v>
      </c>
      <c r="C2073" s="17" t="s">
        <v>3843</v>
      </c>
      <c r="D2073" s="17" t="s">
        <v>1</v>
      </c>
    </row>
    <row r="2074" spans="1:4" x14ac:dyDescent="0.25">
      <c r="A2074" s="17" t="s">
        <v>758</v>
      </c>
      <c r="B2074" s="17">
        <v>0.90039999999999998</v>
      </c>
      <c r="C2074" s="17" t="s">
        <v>3843</v>
      </c>
      <c r="D2074" s="17" t="s">
        <v>1</v>
      </c>
    </row>
    <row r="2075" spans="1:4" x14ac:dyDescent="0.25">
      <c r="A2075" s="27" t="s">
        <v>3760</v>
      </c>
      <c r="B2075" s="17">
        <v>0.73</v>
      </c>
      <c r="C2075" s="27" t="s">
        <v>1873</v>
      </c>
      <c r="D2075" s="17" t="s">
        <v>1365</v>
      </c>
    </row>
    <row r="2076" spans="1:4" x14ac:dyDescent="0.25">
      <c r="A2076" s="17" t="s">
        <v>1224</v>
      </c>
      <c r="B2076" s="17">
        <v>0.41860000000000003</v>
      </c>
      <c r="C2076" s="17" t="s">
        <v>3843</v>
      </c>
      <c r="D2076" s="17" t="s">
        <v>1</v>
      </c>
    </row>
    <row r="2077" spans="1:4" x14ac:dyDescent="0.25">
      <c r="A2077" s="27" t="s">
        <v>2967</v>
      </c>
      <c r="B2077" s="17">
        <v>0.89339999999999997</v>
      </c>
      <c r="C2077" s="27" t="s">
        <v>1900</v>
      </c>
      <c r="D2077" s="17" t="s">
        <v>1345</v>
      </c>
    </row>
    <row r="2078" spans="1:4" x14ac:dyDescent="0.25">
      <c r="A2078" s="27" t="s">
        <v>2434</v>
      </c>
      <c r="B2078" s="17">
        <v>0.76670000000000005</v>
      </c>
      <c r="C2078" s="27" t="s">
        <v>1873</v>
      </c>
      <c r="D2078" s="17" t="s">
        <v>1335</v>
      </c>
    </row>
    <row r="2079" spans="1:4" x14ac:dyDescent="0.25">
      <c r="A2079" s="17" t="s">
        <v>759</v>
      </c>
      <c r="B2079" s="17">
        <v>1.1113</v>
      </c>
      <c r="C2079" s="17" t="s">
        <v>3843</v>
      </c>
      <c r="D2079" s="17" t="s">
        <v>1</v>
      </c>
    </row>
    <row r="2080" spans="1:4" x14ac:dyDescent="0.25">
      <c r="A2080" s="27" t="s">
        <v>3583</v>
      </c>
      <c r="B2080" s="17">
        <v>0.81310000000000004</v>
      </c>
      <c r="C2080" s="27" t="s">
        <v>1872</v>
      </c>
      <c r="D2080" s="17" t="s">
        <v>1359</v>
      </c>
    </row>
    <row r="2081" spans="1:4" x14ac:dyDescent="0.25">
      <c r="A2081" s="27" t="s">
        <v>2691</v>
      </c>
      <c r="B2081" s="17">
        <v>0.90449999999999997</v>
      </c>
      <c r="C2081" s="27" t="s">
        <v>1873</v>
      </c>
      <c r="D2081" s="17" t="s">
        <v>1341</v>
      </c>
    </row>
    <row r="2082" spans="1:4" x14ac:dyDescent="0.25">
      <c r="A2082" s="17" t="s">
        <v>760</v>
      </c>
      <c r="B2082" s="17">
        <v>0.94569999999999999</v>
      </c>
      <c r="C2082" s="17" t="s">
        <v>3843</v>
      </c>
      <c r="D2082" s="17" t="s">
        <v>1</v>
      </c>
    </row>
    <row r="2083" spans="1:4" x14ac:dyDescent="0.25">
      <c r="A2083" s="27" t="s">
        <v>3289</v>
      </c>
      <c r="B2083" s="17">
        <v>1.0561</v>
      </c>
      <c r="C2083" s="27" t="s">
        <v>1900</v>
      </c>
      <c r="D2083" s="17" t="s">
        <v>1354</v>
      </c>
    </row>
    <row r="2084" spans="1:4" x14ac:dyDescent="0.25">
      <c r="A2084" s="27" t="s">
        <v>2435</v>
      </c>
      <c r="B2084" s="17">
        <v>0.76670000000000005</v>
      </c>
      <c r="C2084" s="27" t="s">
        <v>1900</v>
      </c>
      <c r="D2084" s="17" t="s">
        <v>1335</v>
      </c>
    </row>
    <row r="2085" spans="1:4" x14ac:dyDescent="0.25">
      <c r="A2085" s="17" t="s">
        <v>761</v>
      </c>
      <c r="B2085" s="17">
        <v>0.86470000000000002</v>
      </c>
      <c r="C2085" s="17" t="s">
        <v>3843</v>
      </c>
      <c r="D2085" s="17" t="s">
        <v>1</v>
      </c>
    </row>
    <row r="2086" spans="1:4" x14ac:dyDescent="0.25">
      <c r="A2086" s="27" t="s">
        <v>3584</v>
      </c>
      <c r="B2086" s="17">
        <v>0.81310000000000004</v>
      </c>
      <c r="C2086" s="27" t="s">
        <v>1872</v>
      </c>
      <c r="D2086" s="17" t="s">
        <v>1359</v>
      </c>
    </row>
    <row r="2087" spans="1:4" x14ac:dyDescent="0.25">
      <c r="A2087" s="27" t="s">
        <v>2235</v>
      </c>
      <c r="B2087" s="17">
        <v>0.82420000000000004</v>
      </c>
      <c r="C2087" s="27" t="s">
        <v>1873</v>
      </c>
      <c r="D2087" s="17" t="s">
        <v>1332</v>
      </c>
    </row>
    <row r="2088" spans="1:4" x14ac:dyDescent="0.25">
      <c r="A2088" s="27" t="s">
        <v>3145</v>
      </c>
      <c r="B2088" s="17">
        <v>0.85040000000000004</v>
      </c>
      <c r="C2088" s="27" t="s">
        <v>1900</v>
      </c>
      <c r="D2088" s="17" t="s">
        <v>1351</v>
      </c>
    </row>
    <row r="2089" spans="1:4" x14ac:dyDescent="0.25">
      <c r="A2089" s="27" t="s">
        <v>2692</v>
      </c>
      <c r="B2089" s="17">
        <v>0.90449999999999997</v>
      </c>
      <c r="C2089" s="27" t="s">
        <v>1873</v>
      </c>
      <c r="D2089" s="17" t="s">
        <v>1341</v>
      </c>
    </row>
    <row r="2090" spans="1:4" x14ac:dyDescent="0.25">
      <c r="A2090" s="27" t="s">
        <v>2530</v>
      </c>
      <c r="B2090" s="17">
        <v>0.79810000000000003</v>
      </c>
      <c r="C2090" s="27" t="s">
        <v>1873</v>
      </c>
      <c r="D2090" s="17" t="s">
        <v>1336</v>
      </c>
    </row>
    <row r="2091" spans="1:4" x14ac:dyDescent="0.25">
      <c r="A2091" s="17" t="s">
        <v>762</v>
      </c>
      <c r="B2091" s="17">
        <v>1.1920999999999999</v>
      </c>
      <c r="C2091" s="17" t="s">
        <v>3843</v>
      </c>
      <c r="D2091" s="17" t="s">
        <v>1</v>
      </c>
    </row>
    <row r="2092" spans="1:4" x14ac:dyDescent="0.25">
      <c r="A2092" s="17" t="s">
        <v>763</v>
      </c>
      <c r="B2092" s="17">
        <v>0.873</v>
      </c>
      <c r="C2092" s="17" t="s">
        <v>3843</v>
      </c>
      <c r="D2092" s="17" t="s">
        <v>1</v>
      </c>
    </row>
    <row r="2093" spans="1:4" x14ac:dyDescent="0.25">
      <c r="A2093" s="27" t="s">
        <v>2693</v>
      </c>
      <c r="B2093" s="17">
        <v>0.90449999999999997</v>
      </c>
      <c r="C2093" s="27" t="s">
        <v>1873</v>
      </c>
      <c r="D2093" s="17" t="s">
        <v>1341</v>
      </c>
    </row>
    <row r="2094" spans="1:4" x14ac:dyDescent="0.25">
      <c r="A2094" s="27" t="s">
        <v>3254</v>
      </c>
      <c r="B2094" s="17">
        <v>0.77029999999999998</v>
      </c>
      <c r="C2094" s="27" t="s">
        <v>1872</v>
      </c>
      <c r="D2094" s="17" t="s">
        <v>1353</v>
      </c>
    </row>
    <row r="2095" spans="1:4" x14ac:dyDescent="0.25">
      <c r="A2095" s="27" t="s">
        <v>2360</v>
      </c>
      <c r="B2095" s="17">
        <v>0.84019999999999995</v>
      </c>
      <c r="C2095" s="27" t="s">
        <v>1873</v>
      </c>
      <c r="D2095" s="17" t="s">
        <v>1334</v>
      </c>
    </row>
    <row r="2096" spans="1:4" x14ac:dyDescent="0.25">
      <c r="A2096" s="17" t="s">
        <v>764</v>
      </c>
      <c r="B2096" s="17">
        <v>0.79069999999999996</v>
      </c>
      <c r="C2096" s="17" t="s">
        <v>3843</v>
      </c>
      <c r="D2096" s="17" t="s">
        <v>1</v>
      </c>
    </row>
    <row r="2097" spans="1:4" x14ac:dyDescent="0.25">
      <c r="A2097" s="17" t="s">
        <v>765</v>
      </c>
      <c r="B2097" s="17">
        <v>0.91020000000000001</v>
      </c>
      <c r="C2097" s="17" t="s">
        <v>3843</v>
      </c>
      <c r="D2097" s="17" t="s">
        <v>1</v>
      </c>
    </row>
    <row r="2098" spans="1:4" x14ac:dyDescent="0.25">
      <c r="A2098" s="27" t="s">
        <v>3197</v>
      </c>
      <c r="B2098" s="17">
        <v>0.81040000000000001</v>
      </c>
      <c r="C2098" s="27" t="s">
        <v>1873</v>
      </c>
      <c r="D2098" s="17" t="s">
        <v>1352</v>
      </c>
    </row>
    <row r="2099" spans="1:4" x14ac:dyDescent="0.25">
      <c r="A2099" s="27" t="s">
        <v>3255</v>
      </c>
      <c r="B2099" s="17">
        <v>0.77029999999999998</v>
      </c>
      <c r="C2099" s="27" t="s">
        <v>1872</v>
      </c>
      <c r="D2099" s="17" t="s">
        <v>1353</v>
      </c>
    </row>
    <row r="2100" spans="1:4" x14ac:dyDescent="0.25">
      <c r="A2100" s="27" t="s">
        <v>2892</v>
      </c>
      <c r="B2100" s="17">
        <v>0.86919999999999997</v>
      </c>
      <c r="C2100" s="27" t="s">
        <v>1900</v>
      </c>
      <c r="D2100" s="17" t="s">
        <v>1344</v>
      </c>
    </row>
    <row r="2101" spans="1:4" x14ac:dyDescent="0.25">
      <c r="A2101" s="27" t="s">
        <v>3585</v>
      </c>
      <c r="B2101" s="17">
        <v>0.81310000000000004</v>
      </c>
      <c r="C2101" s="27" t="s">
        <v>1872</v>
      </c>
      <c r="D2101" s="17" t="s">
        <v>1359</v>
      </c>
    </row>
    <row r="2102" spans="1:4" x14ac:dyDescent="0.25">
      <c r="A2102" s="27" t="s">
        <v>2968</v>
      </c>
      <c r="B2102" s="17">
        <v>0.89339999999999997</v>
      </c>
      <c r="C2102" s="27" t="s">
        <v>1873</v>
      </c>
      <c r="D2102" s="17" t="s">
        <v>1345</v>
      </c>
    </row>
    <row r="2103" spans="1:4" x14ac:dyDescent="0.25">
      <c r="A2103" s="27" t="s">
        <v>2600</v>
      </c>
      <c r="B2103" s="17">
        <v>1.1059000000000001</v>
      </c>
      <c r="C2103" s="27" t="s">
        <v>1873</v>
      </c>
      <c r="D2103" s="17" t="s">
        <v>1277</v>
      </c>
    </row>
    <row r="2104" spans="1:4" x14ac:dyDescent="0.25">
      <c r="A2104" s="17" t="s">
        <v>766</v>
      </c>
      <c r="B2104" s="17">
        <v>1.5823</v>
      </c>
      <c r="C2104" s="17" t="s">
        <v>3843</v>
      </c>
      <c r="D2104" s="17" t="s">
        <v>1</v>
      </c>
    </row>
    <row r="2105" spans="1:4" x14ac:dyDescent="0.25">
      <c r="A2105" s="17" t="s">
        <v>1225</v>
      </c>
      <c r="B2105" s="17">
        <v>0.41860000000000003</v>
      </c>
      <c r="C2105" s="17" t="s">
        <v>3843</v>
      </c>
      <c r="D2105" s="17" t="s">
        <v>1</v>
      </c>
    </row>
    <row r="2106" spans="1:4" x14ac:dyDescent="0.25">
      <c r="A2106" s="17" t="s">
        <v>767</v>
      </c>
      <c r="B2106" s="17">
        <v>0.8296</v>
      </c>
      <c r="C2106" s="17" t="s">
        <v>3843</v>
      </c>
      <c r="D2106" s="17" t="s">
        <v>1</v>
      </c>
    </row>
    <row r="2107" spans="1:4" x14ac:dyDescent="0.25">
      <c r="A2107" s="17" t="s">
        <v>768</v>
      </c>
      <c r="B2107" s="17">
        <v>0.87029999999999996</v>
      </c>
      <c r="C2107" s="17" t="s">
        <v>3843</v>
      </c>
      <c r="D2107" s="17" t="s">
        <v>1</v>
      </c>
    </row>
    <row r="2108" spans="1:4" x14ac:dyDescent="0.25">
      <c r="A2108" s="17" t="s">
        <v>769</v>
      </c>
      <c r="B2108" s="17">
        <v>1.2874000000000001</v>
      </c>
      <c r="C2108" s="17" t="s">
        <v>3843</v>
      </c>
      <c r="D2108" s="17" t="s">
        <v>1</v>
      </c>
    </row>
    <row r="2109" spans="1:4" x14ac:dyDescent="0.25">
      <c r="A2109" s="27" t="s">
        <v>2571</v>
      </c>
      <c r="B2109" s="17">
        <v>0.6956</v>
      </c>
      <c r="C2109" s="27" t="s">
        <v>1872</v>
      </c>
      <c r="D2109" s="17" t="s">
        <v>1337</v>
      </c>
    </row>
    <row r="2110" spans="1:4" x14ac:dyDescent="0.25">
      <c r="A2110" s="17" t="s">
        <v>770</v>
      </c>
      <c r="B2110" s="17">
        <v>0.96309999999999996</v>
      </c>
      <c r="C2110" s="17" t="s">
        <v>3843</v>
      </c>
      <c r="D2110" s="17" t="s">
        <v>1</v>
      </c>
    </row>
    <row r="2111" spans="1:4" x14ac:dyDescent="0.25">
      <c r="A2111" s="27" t="s">
        <v>1906</v>
      </c>
      <c r="B2111" s="17">
        <v>0.91690000000000005</v>
      </c>
      <c r="C2111" s="17" t="s">
        <v>1873</v>
      </c>
      <c r="D2111" s="17" t="s">
        <v>1322</v>
      </c>
    </row>
    <row r="2112" spans="1:4" x14ac:dyDescent="0.25">
      <c r="A2112" s="27" t="s">
        <v>3586</v>
      </c>
      <c r="B2112" s="17">
        <v>0.81310000000000004</v>
      </c>
      <c r="C2112" s="27" t="s">
        <v>1872</v>
      </c>
      <c r="D2112" s="17" t="s">
        <v>1359</v>
      </c>
    </row>
    <row r="2113" spans="1:4" x14ac:dyDescent="0.25">
      <c r="A2113" s="27" t="s">
        <v>2531</v>
      </c>
      <c r="B2113" s="17">
        <v>0.79810000000000003</v>
      </c>
      <c r="C2113" s="27" t="s">
        <v>1872</v>
      </c>
      <c r="D2113" s="17" t="s">
        <v>1336</v>
      </c>
    </row>
    <row r="2114" spans="1:4" x14ac:dyDescent="0.25">
      <c r="A2114" s="27" t="s">
        <v>3146</v>
      </c>
      <c r="B2114" s="17">
        <v>0.85040000000000004</v>
      </c>
      <c r="C2114" s="27" t="s">
        <v>1900</v>
      </c>
      <c r="D2114" s="17" t="s">
        <v>1351</v>
      </c>
    </row>
    <row r="2115" spans="1:4" x14ac:dyDescent="0.25">
      <c r="A2115" s="17" t="s">
        <v>771</v>
      </c>
      <c r="B2115" s="17">
        <v>0.95020000000000004</v>
      </c>
      <c r="C2115" s="17" t="s">
        <v>3843</v>
      </c>
      <c r="D2115" s="17" t="s">
        <v>1</v>
      </c>
    </row>
    <row r="2116" spans="1:4" x14ac:dyDescent="0.25">
      <c r="A2116" s="27" t="s">
        <v>2436</v>
      </c>
      <c r="B2116" s="17">
        <v>0.76670000000000005</v>
      </c>
      <c r="C2116" s="27" t="s">
        <v>1873</v>
      </c>
      <c r="D2116" s="17" t="s">
        <v>1335</v>
      </c>
    </row>
    <row r="2117" spans="1:4" x14ac:dyDescent="0.25">
      <c r="A2117" s="27" t="s">
        <v>2969</v>
      </c>
      <c r="B2117" s="17">
        <v>0.89339999999999997</v>
      </c>
      <c r="C2117" s="27" t="s">
        <v>1873</v>
      </c>
      <c r="D2117" s="17" t="s">
        <v>1345</v>
      </c>
    </row>
    <row r="2118" spans="1:4" x14ac:dyDescent="0.25">
      <c r="A2118" s="27" t="s">
        <v>2437</v>
      </c>
      <c r="B2118" s="17">
        <v>0.76670000000000005</v>
      </c>
      <c r="C2118" s="27" t="s">
        <v>1873</v>
      </c>
      <c r="D2118" s="17" t="s">
        <v>1335</v>
      </c>
    </row>
    <row r="2119" spans="1:4" x14ac:dyDescent="0.25">
      <c r="A2119" s="27" t="s">
        <v>2756</v>
      </c>
      <c r="B2119" s="17">
        <v>0.74970000000000003</v>
      </c>
      <c r="C2119" s="27" t="s">
        <v>1872</v>
      </c>
      <c r="D2119" s="17" t="s">
        <v>1342</v>
      </c>
    </row>
    <row r="2120" spans="1:4" x14ac:dyDescent="0.25">
      <c r="A2120" s="27" t="s">
        <v>2438</v>
      </c>
      <c r="B2120" s="17">
        <v>0.76670000000000005</v>
      </c>
      <c r="C2120" s="27" t="s">
        <v>1900</v>
      </c>
      <c r="D2120" s="17" t="s">
        <v>1335</v>
      </c>
    </row>
    <row r="2121" spans="1:4" x14ac:dyDescent="0.25">
      <c r="A2121" s="27" t="s">
        <v>1943</v>
      </c>
      <c r="B2121" s="17">
        <v>0.7278</v>
      </c>
      <c r="C2121" s="17" t="s">
        <v>1873</v>
      </c>
      <c r="D2121" s="17" t="s">
        <v>1323</v>
      </c>
    </row>
    <row r="2122" spans="1:4" x14ac:dyDescent="0.25">
      <c r="A2122" s="27" t="s">
        <v>1977</v>
      </c>
      <c r="B2122" s="17">
        <v>1.2889999999999999</v>
      </c>
      <c r="C2122" s="17" t="s">
        <v>1873</v>
      </c>
      <c r="D2122" s="17" t="s">
        <v>1324</v>
      </c>
    </row>
    <row r="2123" spans="1:4" x14ac:dyDescent="0.25">
      <c r="A2123" s="17" t="s">
        <v>772</v>
      </c>
      <c r="B2123" s="17">
        <v>1.1278999999999999</v>
      </c>
      <c r="C2123" s="17" t="s">
        <v>3843</v>
      </c>
      <c r="D2123" s="17" t="s">
        <v>1</v>
      </c>
    </row>
    <row r="2124" spans="1:4" x14ac:dyDescent="0.25">
      <c r="A2124" s="17" t="s">
        <v>773</v>
      </c>
      <c r="B2124" s="17">
        <v>0.89410000000000001</v>
      </c>
      <c r="C2124" s="17" t="s">
        <v>3843</v>
      </c>
      <c r="D2124" s="17" t="s">
        <v>1</v>
      </c>
    </row>
    <row r="2125" spans="1:4" x14ac:dyDescent="0.25">
      <c r="A2125" s="17" t="s">
        <v>774</v>
      </c>
      <c r="B2125" s="17">
        <v>1.1701999999999999</v>
      </c>
      <c r="C2125" s="17" t="s">
        <v>3843</v>
      </c>
      <c r="D2125" s="17" t="s">
        <v>1</v>
      </c>
    </row>
    <row r="2126" spans="1:4" x14ac:dyDescent="0.25">
      <c r="A2126" s="17" t="s">
        <v>775</v>
      </c>
      <c r="B2126" s="17">
        <v>0.92279999999999995</v>
      </c>
      <c r="C2126" s="17" t="s">
        <v>3843</v>
      </c>
      <c r="D2126" s="17" t="s">
        <v>1</v>
      </c>
    </row>
    <row r="2127" spans="1:4" x14ac:dyDescent="0.25">
      <c r="A2127" s="17" t="s">
        <v>776</v>
      </c>
      <c r="B2127" s="17">
        <v>1.1709000000000001</v>
      </c>
      <c r="C2127" s="17" t="s">
        <v>3843</v>
      </c>
      <c r="D2127" s="17" t="s">
        <v>1</v>
      </c>
    </row>
    <row r="2128" spans="1:4" x14ac:dyDescent="0.25">
      <c r="A2128" s="27" t="s">
        <v>2830</v>
      </c>
      <c r="B2128" s="17">
        <v>0.78549999999999998</v>
      </c>
      <c r="C2128" s="27" t="s">
        <v>1873</v>
      </c>
      <c r="D2128" s="17" t="s">
        <v>1343</v>
      </c>
    </row>
    <row r="2129" spans="1:4" x14ac:dyDescent="0.25">
      <c r="A2129" s="17" t="s">
        <v>777</v>
      </c>
      <c r="B2129" s="17">
        <v>1.2745</v>
      </c>
      <c r="C2129" s="17" t="s">
        <v>3843</v>
      </c>
      <c r="D2129" s="17" t="s">
        <v>1</v>
      </c>
    </row>
    <row r="2130" spans="1:4" x14ac:dyDescent="0.25">
      <c r="A2130" s="27" t="s">
        <v>2643</v>
      </c>
      <c r="B2130" s="17">
        <v>0.83679999999999999</v>
      </c>
      <c r="C2130" s="27" t="s">
        <v>1873</v>
      </c>
      <c r="D2130" s="17" t="s">
        <v>1340</v>
      </c>
    </row>
    <row r="2131" spans="1:4" x14ac:dyDescent="0.25">
      <c r="A2131" s="27" t="s">
        <v>3354</v>
      </c>
      <c r="B2131" s="17">
        <v>0.83050000000000002</v>
      </c>
      <c r="C2131" s="27" t="s">
        <v>1873</v>
      </c>
      <c r="D2131" s="17" t="s">
        <v>1356</v>
      </c>
    </row>
    <row r="2132" spans="1:4" x14ac:dyDescent="0.25">
      <c r="A2132" s="17" t="s">
        <v>778</v>
      </c>
      <c r="B2132" s="17">
        <v>1.036</v>
      </c>
      <c r="C2132" s="17" t="s">
        <v>3843</v>
      </c>
      <c r="D2132" s="17" t="s">
        <v>1</v>
      </c>
    </row>
    <row r="2133" spans="1:4" x14ac:dyDescent="0.25">
      <c r="A2133" s="17" t="s">
        <v>1396</v>
      </c>
      <c r="B2133" s="17">
        <v>0.8841</v>
      </c>
      <c r="C2133" s="17" t="s">
        <v>3843</v>
      </c>
      <c r="D2133" s="17" t="s">
        <v>1</v>
      </c>
    </row>
    <row r="2134" spans="1:4" x14ac:dyDescent="0.25">
      <c r="A2134" s="27" t="s">
        <v>1944</v>
      </c>
      <c r="B2134" s="17">
        <v>0.7278</v>
      </c>
      <c r="C2134" s="17" t="s">
        <v>1873</v>
      </c>
      <c r="D2134" s="17" t="s">
        <v>1323</v>
      </c>
    </row>
    <row r="2135" spans="1:4" x14ac:dyDescent="0.25">
      <c r="A2135" s="17" t="s">
        <v>780</v>
      </c>
      <c r="B2135" s="17">
        <v>0.93710000000000004</v>
      </c>
      <c r="C2135" s="17" t="s">
        <v>3843</v>
      </c>
      <c r="D2135" s="17" t="s">
        <v>1</v>
      </c>
    </row>
    <row r="2136" spans="1:4" x14ac:dyDescent="0.25">
      <c r="A2136" s="17" t="s">
        <v>781</v>
      </c>
      <c r="B2136" s="17">
        <v>0.93389999999999995</v>
      </c>
      <c r="C2136" s="17" t="s">
        <v>3843</v>
      </c>
      <c r="D2136" s="17" t="s">
        <v>1</v>
      </c>
    </row>
    <row r="2137" spans="1:4" x14ac:dyDescent="0.25">
      <c r="A2137" s="27" t="s">
        <v>2757</v>
      </c>
      <c r="B2137" s="17">
        <v>0.74970000000000003</v>
      </c>
      <c r="C2137" s="27" t="s">
        <v>1872</v>
      </c>
      <c r="D2137" s="17" t="s">
        <v>1342</v>
      </c>
    </row>
    <row r="2138" spans="1:4" x14ac:dyDescent="0.25">
      <c r="A2138" s="17" t="s">
        <v>782</v>
      </c>
      <c r="B2138" s="17">
        <v>0.75760000000000005</v>
      </c>
      <c r="C2138" s="17" t="s">
        <v>3843</v>
      </c>
      <c r="D2138" s="17" t="s">
        <v>1</v>
      </c>
    </row>
    <row r="2139" spans="1:4" x14ac:dyDescent="0.25">
      <c r="A2139" s="17" t="s">
        <v>783</v>
      </c>
      <c r="B2139" s="17">
        <v>0.85289999999999999</v>
      </c>
      <c r="C2139" s="17" t="s">
        <v>3843</v>
      </c>
      <c r="D2139" s="17" t="s">
        <v>1</v>
      </c>
    </row>
    <row r="2140" spans="1:4" x14ac:dyDescent="0.25">
      <c r="A2140" s="17" t="s">
        <v>784</v>
      </c>
      <c r="B2140" s="17">
        <v>0.8579</v>
      </c>
      <c r="C2140" s="17" t="s">
        <v>3843</v>
      </c>
      <c r="D2140" s="17" t="s">
        <v>1</v>
      </c>
    </row>
    <row r="2141" spans="1:4" x14ac:dyDescent="0.25">
      <c r="A2141" s="17" t="s">
        <v>785</v>
      </c>
      <c r="B2141" s="17">
        <v>1.0487</v>
      </c>
      <c r="C2141" s="17" t="s">
        <v>3843</v>
      </c>
      <c r="D2141" s="17" t="s">
        <v>1</v>
      </c>
    </row>
    <row r="2142" spans="1:4" x14ac:dyDescent="0.25">
      <c r="A2142" s="27" t="s">
        <v>2532</v>
      </c>
      <c r="B2142" s="17">
        <v>0.79810000000000003</v>
      </c>
      <c r="C2142" s="27" t="s">
        <v>1872</v>
      </c>
      <c r="D2142" s="17" t="s">
        <v>1336</v>
      </c>
    </row>
    <row r="2143" spans="1:4" x14ac:dyDescent="0.25">
      <c r="A2143" s="27" t="s">
        <v>3761</v>
      </c>
      <c r="B2143" s="17">
        <v>0.73</v>
      </c>
      <c r="C2143" s="27" t="s">
        <v>1873</v>
      </c>
      <c r="D2143" s="17" t="s">
        <v>1365</v>
      </c>
    </row>
    <row r="2144" spans="1:4" x14ac:dyDescent="0.25">
      <c r="A2144" s="17" t="s">
        <v>786</v>
      </c>
      <c r="B2144" s="17">
        <v>1.0407</v>
      </c>
      <c r="C2144" s="17" t="s">
        <v>3843</v>
      </c>
      <c r="D2144" s="17" t="s">
        <v>1</v>
      </c>
    </row>
    <row r="2145" spans="1:4" x14ac:dyDescent="0.25">
      <c r="A2145" s="27" t="s">
        <v>3833</v>
      </c>
      <c r="B2145" s="17">
        <v>0.96020000000000005</v>
      </c>
      <c r="C2145" s="27" t="s">
        <v>1900</v>
      </c>
      <c r="D2145" s="17" t="s">
        <v>1367</v>
      </c>
    </row>
    <row r="2146" spans="1:4" x14ac:dyDescent="0.25">
      <c r="A2146" s="27" t="s">
        <v>2286</v>
      </c>
      <c r="B2146" s="17">
        <v>0.83189999999999997</v>
      </c>
      <c r="C2146" s="27" t="s">
        <v>1873</v>
      </c>
      <c r="D2146" s="17" t="s">
        <v>1333</v>
      </c>
    </row>
    <row r="2147" spans="1:4" x14ac:dyDescent="0.25">
      <c r="A2147" s="27" t="s">
        <v>3198</v>
      </c>
      <c r="B2147" s="17">
        <v>0.81040000000000001</v>
      </c>
      <c r="C2147" s="27" t="s">
        <v>1873</v>
      </c>
      <c r="D2147" s="17" t="s">
        <v>1352</v>
      </c>
    </row>
    <row r="2148" spans="1:4" x14ac:dyDescent="0.25">
      <c r="A2148" s="27" t="s">
        <v>3256</v>
      </c>
      <c r="B2148" s="17">
        <v>0.77029999999999998</v>
      </c>
      <c r="C2148" s="27" t="s">
        <v>1873</v>
      </c>
      <c r="D2148" s="17" t="s">
        <v>1353</v>
      </c>
    </row>
    <row r="2149" spans="1:4" x14ac:dyDescent="0.25">
      <c r="A2149" s="27" t="s">
        <v>2694</v>
      </c>
      <c r="B2149" s="17">
        <v>0.90449999999999997</v>
      </c>
      <c r="C2149" s="27" t="s">
        <v>1873</v>
      </c>
      <c r="D2149" s="17" t="s">
        <v>1341</v>
      </c>
    </row>
    <row r="2150" spans="1:4" x14ac:dyDescent="0.25">
      <c r="A2150" s="27" t="s">
        <v>2831</v>
      </c>
      <c r="B2150" s="17">
        <v>0.78549999999999998</v>
      </c>
      <c r="C2150" s="27" t="s">
        <v>1873</v>
      </c>
      <c r="D2150" s="17" t="s">
        <v>1343</v>
      </c>
    </row>
    <row r="2151" spans="1:4" x14ac:dyDescent="0.25">
      <c r="A2151" s="27" t="s">
        <v>3587</v>
      </c>
      <c r="B2151" s="17">
        <v>0.81310000000000004</v>
      </c>
      <c r="C2151" s="27" t="s">
        <v>1872</v>
      </c>
      <c r="D2151" s="17" t="s">
        <v>1359</v>
      </c>
    </row>
    <row r="2152" spans="1:4" x14ac:dyDescent="0.25">
      <c r="A2152" s="27" t="s">
        <v>1887</v>
      </c>
      <c r="B2152" s="17">
        <v>1.2687999999999999</v>
      </c>
      <c r="C2152" s="17" t="s">
        <v>1900</v>
      </c>
      <c r="D2152" s="17" t="s">
        <v>1321</v>
      </c>
    </row>
    <row r="2153" spans="1:4" x14ac:dyDescent="0.25">
      <c r="A2153" s="17" t="s">
        <v>1397</v>
      </c>
      <c r="B2153" s="17">
        <v>0.8841</v>
      </c>
      <c r="C2153" s="17" t="s">
        <v>3843</v>
      </c>
      <c r="D2153" s="17" t="s">
        <v>1</v>
      </c>
    </row>
    <row r="2154" spans="1:4" x14ac:dyDescent="0.25">
      <c r="A2154" s="17" t="s">
        <v>788</v>
      </c>
      <c r="B2154" s="17">
        <v>1.2425999999999999</v>
      </c>
      <c r="C2154" s="17" t="s">
        <v>3843</v>
      </c>
      <c r="D2154" s="17" t="s">
        <v>1</v>
      </c>
    </row>
    <row r="2155" spans="1:4" x14ac:dyDescent="0.25">
      <c r="A2155" s="27" t="s">
        <v>2695</v>
      </c>
      <c r="B2155" s="17">
        <v>0.90449999999999997</v>
      </c>
      <c r="C2155" s="27" t="s">
        <v>1873</v>
      </c>
      <c r="D2155" s="17" t="s">
        <v>1341</v>
      </c>
    </row>
    <row r="2156" spans="1:4" x14ac:dyDescent="0.25">
      <c r="A2156" s="27" t="s">
        <v>1888</v>
      </c>
      <c r="B2156" s="17">
        <v>1.2687999999999999</v>
      </c>
      <c r="C2156" s="17" t="s">
        <v>1900</v>
      </c>
      <c r="D2156" s="17" t="s">
        <v>1321</v>
      </c>
    </row>
    <row r="2157" spans="1:4" x14ac:dyDescent="0.25">
      <c r="A2157" s="27" t="s">
        <v>3098</v>
      </c>
      <c r="B2157" s="17">
        <v>0.77980000000000005</v>
      </c>
      <c r="C2157" s="27" t="s">
        <v>1873</v>
      </c>
      <c r="D2157" s="17" t="s">
        <v>1350</v>
      </c>
    </row>
    <row r="2158" spans="1:4" x14ac:dyDescent="0.25">
      <c r="A2158" s="17" t="s">
        <v>789</v>
      </c>
      <c r="B2158" s="17">
        <v>0.94699999999999995</v>
      </c>
      <c r="C2158" s="17" t="s">
        <v>3843</v>
      </c>
      <c r="D2158" s="17" t="s">
        <v>1</v>
      </c>
    </row>
    <row r="2159" spans="1:4" x14ac:dyDescent="0.25">
      <c r="A2159" s="27" t="s">
        <v>3696</v>
      </c>
      <c r="B2159" s="17">
        <v>0.76690000000000003</v>
      </c>
      <c r="C2159" s="27" t="s">
        <v>1873</v>
      </c>
      <c r="D2159" s="17" t="s">
        <v>1363</v>
      </c>
    </row>
    <row r="2160" spans="1:4" x14ac:dyDescent="0.25">
      <c r="A2160" s="27" t="s">
        <v>3315</v>
      </c>
      <c r="B2160" s="17">
        <v>0.7984</v>
      </c>
      <c r="C2160" s="27" t="s">
        <v>1873</v>
      </c>
      <c r="D2160" s="17" t="s">
        <v>1355</v>
      </c>
    </row>
    <row r="2161" spans="1:4" x14ac:dyDescent="0.25">
      <c r="A2161" s="27" t="s">
        <v>3697</v>
      </c>
      <c r="B2161" s="17">
        <v>0.76690000000000003</v>
      </c>
      <c r="C2161" s="27" t="s">
        <v>1873</v>
      </c>
      <c r="D2161" s="17" t="s">
        <v>1363</v>
      </c>
    </row>
    <row r="2162" spans="1:4" x14ac:dyDescent="0.25">
      <c r="A2162" s="27" t="s">
        <v>1889</v>
      </c>
      <c r="B2162" s="17">
        <v>1.2687999999999999</v>
      </c>
      <c r="C2162" s="17" t="s">
        <v>1900</v>
      </c>
      <c r="D2162" s="17" t="s">
        <v>1321</v>
      </c>
    </row>
    <row r="2163" spans="1:4" x14ac:dyDescent="0.25">
      <c r="A2163" s="27" t="s">
        <v>3723</v>
      </c>
      <c r="B2163" s="17">
        <v>0.76690000000000003</v>
      </c>
      <c r="C2163" s="28" t="s">
        <v>1872</v>
      </c>
      <c r="D2163" s="17" t="s">
        <v>1363</v>
      </c>
    </row>
    <row r="2164" spans="1:4" x14ac:dyDescent="0.25">
      <c r="A2164" s="27" t="s">
        <v>2439</v>
      </c>
      <c r="B2164" s="17">
        <v>0.76670000000000005</v>
      </c>
      <c r="C2164" s="27" t="s">
        <v>1873</v>
      </c>
      <c r="D2164" s="17" t="s">
        <v>1335</v>
      </c>
    </row>
    <row r="2165" spans="1:4" x14ac:dyDescent="0.25">
      <c r="A2165" s="27" t="s">
        <v>3698</v>
      </c>
      <c r="B2165" s="17">
        <v>0.76690000000000003</v>
      </c>
      <c r="C2165" s="27" t="s">
        <v>1873</v>
      </c>
      <c r="D2165" s="17" t="s">
        <v>1363</v>
      </c>
    </row>
    <row r="2166" spans="1:4" x14ac:dyDescent="0.25">
      <c r="A2166" s="27" t="s">
        <v>3257</v>
      </c>
      <c r="B2166" s="17">
        <v>0.77029999999999998</v>
      </c>
      <c r="C2166" s="27" t="s">
        <v>1873</v>
      </c>
      <c r="D2166" s="17" t="s">
        <v>1353</v>
      </c>
    </row>
    <row r="2167" spans="1:4" x14ac:dyDescent="0.25">
      <c r="A2167" s="27" t="s">
        <v>2758</v>
      </c>
      <c r="B2167" s="17">
        <v>0.74970000000000003</v>
      </c>
      <c r="C2167" s="27" t="s">
        <v>1872</v>
      </c>
      <c r="D2167" s="17" t="s">
        <v>1342</v>
      </c>
    </row>
    <row r="2168" spans="1:4" x14ac:dyDescent="0.25">
      <c r="A2168" s="27" t="s">
        <v>2970</v>
      </c>
      <c r="B2168" s="17">
        <v>0.89339999999999997</v>
      </c>
      <c r="C2168" s="27" t="s">
        <v>1873</v>
      </c>
      <c r="D2168" s="17" t="s">
        <v>1345</v>
      </c>
    </row>
    <row r="2169" spans="1:4" x14ac:dyDescent="0.25">
      <c r="A2169" s="17" t="s">
        <v>790</v>
      </c>
      <c r="B2169" s="17">
        <v>0.93620000000000003</v>
      </c>
      <c r="C2169" s="17" t="s">
        <v>3843</v>
      </c>
      <c r="D2169" s="17" t="s">
        <v>1</v>
      </c>
    </row>
    <row r="2170" spans="1:4" x14ac:dyDescent="0.25">
      <c r="A2170" s="27" t="s">
        <v>3005</v>
      </c>
      <c r="B2170" s="17">
        <v>0.89880000000000004</v>
      </c>
      <c r="C2170" s="27" t="s">
        <v>1900</v>
      </c>
      <c r="D2170" s="17" t="s">
        <v>1346</v>
      </c>
    </row>
    <row r="2171" spans="1:4" x14ac:dyDescent="0.25">
      <c r="A2171" s="27" t="s">
        <v>2361</v>
      </c>
      <c r="B2171" s="17">
        <v>0.84019999999999995</v>
      </c>
      <c r="C2171" s="27" t="s">
        <v>1873</v>
      </c>
      <c r="D2171" s="17" t="s">
        <v>1334</v>
      </c>
    </row>
    <row r="2172" spans="1:4" x14ac:dyDescent="0.25">
      <c r="A2172" s="17" t="s">
        <v>791</v>
      </c>
      <c r="B2172" s="17">
        <v>0.94699999999999995</v>
      </c>
      <c r="C2172" s="17" t="s">
        <v>3843</v>
      </c>
      <c r="D2172" s="17" t="s">
        <v>1</v>
      </c>
    </row>
    <row r="2173" spans="1:4" x14ac:dyDescent="0.25">
      <c r="A2173" s="27" t="s">
        <v>3455</v>
      </c>
      <c r="B2173" s="17">
        <v>0.70760000000000001</v>
      </c>
      <c r="C2173" s="27" t="s">
        <v>1872</v>
      </c>
      <c r="D2173" s="17" t="s">
        <v>1358</v>
      </c>
    </row>
    <row r="2174" spans="1:4" x14ac:dyDescent="0.25">
      <c r="A2174" s="17" t="s">
        <v>792</v>
      </c>
      <c r="B2174" s="17">
        <v>1.2745</v>
      </c>
      <c r="C2174" s="17" t="s">
        <v>3843</v>
      </c>
      <c r="D2174" s="17" t="s">
        <v>1</v>
      </c>
    </row>
    <row r="2175" spans="1:4" x14ac:dyDescent="0.25">
      <c r="A2175" s="27" t="s">
        <v>2644</v>
      </c>
      <c r="B2175" s="17">
        <v>0.83679999999999999</v>
      </c>
      <c r="C2175" s="27" t="s">
        <v>1873</v>
      </c>
      <c r="D2175" s="17" t="s">
        <v>1340</v>
      </c>
    </row>
    <row r="2176" spans="1:4" x14ac:dyDescent="0.25">
      <c r="A2176" s="27" t="s">
        <v>3588</v>
      </c>
      <c r="B2176" s="17">
        <v>0.81310000000000004</v>
      </c>
      <c r="C2176" s="27" t="s">
        <v>1872</v>
      </c>
      <c r="D2176" s="17" t="s">
        <v>1359</v>
      </c>
    </row>
    <row r="2177" spans="1:4" x14ac:dyDescent="0.25">
      <c r="A2177" s="17" t="s">
        <v>793</v>
      </c>
      <c r="B2177" s="17">
        <v>0.8891</v>
      </c>
      <c r="C2177" s="17" t="s">
        <v>3843</v>
      </c>
      <c r="D2177" s="17" t="s">
        <v>1</v>
      </c>
    </row>
    <row r="2178" spans="1:4" x14ac:dyDescent="0.25">
      <c r="A2178" s="27" t="s">
        <v>3355</v>
      </c>
      <c r="B2178" s="17">
        <v>0.83050000000000002</v>
      </c>
      <c r="C2178" s="27" t="s">
        <v>1873</v>
      </c>
      <c r="D2178" s="17" t="s">
        <v>1356</v>
      </c>
    </row>
    <row r="2179" spans="1:4" x14ac:dyDescent="0.25">
      <c r="A2179" s="17" t="s">
        <v>794</v>
      </c>
      <c r="B2179" s="17">
        <v>0.93459999999999999</v>
      </c>
      <c r="C2179" s="17" t="s">
        <v>3843</v>
      </c>
      <c r="D2179" s="17" t="s">
        <v>1</v>
      </c>
    </row>
    <row r="2180" spans="1:4" x14ac:dyDescent="0.25">
      <c r="A2180" s="27" t="s">
        <v>2645</v>
      </c>
      <c r="B2180" s="17">
        <v>0.83679999999999999</v>
      </c>
      <c r="C2180" s="27" t="s">
        <v>1872</v>
      </c>
      <c r="D2180" s="17" t="s">
        <v>1340</v>
      </c>
    </row>
    <row r="2181" spans="1:4" x14ac:dyDescent="0.25">
      <c r="A2181" s="27" t="s">
        <v>2236</v>
      </c>
      <c r="B2181" s="17">
        <v>0.82420000000000004</v>
      </c>
      <c r="C2181" s="27" t="s">
        <v>1873</v>
      </c>
      <c r="D2181" s="17" t="s">
        <v>1332</v>
      </c>
    </row>
    <row r="2182" spans="1:4" x14ac:dyDescent="0.25">
      <c r="A2182" s="17" t="s">
        <v>795</v>
      </c>
      <c r="B2182" s="17">
        <v>0.8891</v>
      </c>
      <c r="C2182" s="17" t="s">
        <v>3843</v>
      </c>
      <c r="D2182" s="17" t="s">
        <v>1</v>
      </c>
    </row>
    <row r="2183" spans="1:4" x14ac:dyDescent="0.25">
      <c r="A2183" s="17" t="s">
        <v>796</v>
      </c>
      <c r="B2183" s="17">
        <v>0.93320000000000003</v>
      </c>
      <c r="C2183" s="17" t="s">
        <v>3843</v>
      </c>
      <c r="D2183" s="17" t="s">
        <v>1</v>
      </c>
    </row>
    <row r="2184" spans="1:4" x14ac:dyDescent="0.25">
      <c r="A2184" s="27" t="s">
        <v>2533</v>
      </c>
      <c r="B2184" s="17">
        <v>0.79810000000000003</v>
      </c>
      <c r="C2184" s="27" t="s">
        <v>1873</v>
      </c>
      <c r="D2184" s="17" t="s">
        <v>1336</v>
      </c>
    </row>
    <row r="2185" spans="1:4" x14ac:dyDescent="0.25">
      <c r="A2185" s="17" t="s">
        <v>797</v>
      </c>
      <c r="B2185" s="17">
        <v>0.65259999999999996</v>
      </c>
      <c r="C2185" s="17" t="s">
        <v>3843</v>
      </c>
      <c r="D2185" s="17" t="s">
        <v>1</v>
      </c>
    </row>
    <row r="2186" spans="1:4" x14ac:dyDescent="0.25">
      <c r="A2186" s="17" t="s">
        <v>798</v>
      </c>
      <c r="B2186" s="17">
        <v>0.87980000000000003</v>
      </c>
      <c r="C2186" s="17" t="s">
        <v>3843</v>
      </c>
      <c r="D2186" s="17" t="s">
        <v>1</v>
      </c>
    </row>
    <row r="2187" spans="1:4" x14ac:dyDescent="0.25">
      <c r="A2187" s="27" t="s">
        <v>3737</v>
      </c>
      <c r="B2187" s="17">
        <v>1.0179</v>
      </c>
      <c r="C2187" s="27" t="s">
        <v>1873</v>
      </c>
      <c r="D2187" s="17" t="s">
        <v>1364</v>
      </c>
    </row>
    <row r="2188" spans="1:4" x14ac:dyDescent="0.25">
      <c r="A2188" s="27" t="s">
        <v>2049</v>
      </c>
      <c r="B2188" s="17">
        <v>0.81899999999999995</v>
      </c>
      <c r="C2188" s="27" t="s">
        <v>1872</v>
      </c>
      <c r="D2188" s="17" t="s">
        <v>1327</v>
      </c>
    </row>
    <row r="2189" spans="1:4" x14ac:dyDescent="0.25">
      <c r="A2189" s="27" t="s">
        <v>3258</v>
      </c>
      <c r="B2189" s="17">
        <v>0.77029999999999998</v>
      </c>
      <c r="C2189" s="27" t="s">
        <v>1872</v>
      </c>
      <c r="D2189" s="17" t="s">
        <v>1353</v>
      </c>
    </row>
    <row r="2190" spans="1:4" x14ac:dyDescent="0.25">
      <c r="A2190" s="17" t="s">
        <v>799</v>
      </c>
      <c r="B2190" s="17">
        <v>0.89</v>
      </c>
      <c r="C2190" s="17" t="s">
        <v>3843</v>
      </c>
      <c r="D2190" s="17" t="s">
        <v>1</v>
      </c>
    </row>
    <row r="2191" spans="1:4" x14ac:dyDescent="0.25">
      <c r="A2191" s="17" t="s">
        <v>800</v>
      </c>
      <c r="B2191" s="17">
        <v>0.84160000000000001</v>
      </c>
      <c r="C2191" s="17" t="s">
        <v>3843</v>
      </c>
      <c r="D2191" s="17" t="s">
        <v>1</v>
      </c>
    </row>
    <row r="2192" spans="1:4" x14ac:dyDescent="0.25">
      <c r="A2192" s="27" t="s">
        <v>2759</v>
      </c>
      <c r="B2192" s="17">
        <v>0.74970000000000003</v>
      </c>
      <c r="C2192" s="27" t="s">
        <v>1872</v>
      </c>
      <c r="D2192" s="17" t="s">
        <v>1342</v>
      </c>
    </row>
    <row r="2193" spans="1:4" x14ac:dyDescent="0.25">
      <c r="A2193" s="17" t="s">
        <v>801</v>
      </c>
      <c r="B2193" s="17">
        <v>0.88439999999999996</v>
      </c>
      <c r="C2193" s="17" t="s">
        <v>3843</v>
      </c>
      <c r="D2193" s="17" t="s">
        <v>1</v>
      </c>
    </row>
    <row r="2194" spans="1:4" x14ac:dyDescent="0.25">
      <c r="A2194" s="17" t="s">
        <v>802</v>
      </c>
      <c r="B2194" s="17">
        <v>0.84109999999999996</v>
      </c>
      <c r="C2194" s="17" t="s">
        <v>3843</v>
      </c>
      <c r="D2194" s="17" t="s">
        <v>1</v>
      </c>
    </row>
    <row r="2195" spans="1:4" x14ac:dyDescent="0.25">
      <c r="A2195" s="17" t="s">
        <v>803</v>
      </c>
      <c r="B2195" s="17">
        <v>0.86470000000000002</v>
      </c>
      <c r="C2195" s="17" t="s">
        <v>3843</v>
      </c>
      <c r="D2195" s="17" t="s">
        <v>1</v>
      </c>
    </row>
    <row r="2196" spans="1:4" x14ac:dyDescent="0.25">
      <c r="A2196" s="17" t="s">
        <v>804</v>
      </c>
      <c r="B2196" s="17">
        <v>1.0686</v>
      </c>
      <c r="C2196" s="17" t="s">
        <v>3843</v>
      </c>
      <c r="D2196" s="17" t="s">
        <v>1</v>
      </c>
    </row>
    <row r="2197" spans="1:4" x14ac:dyDescent="0.25">
      <c r="A2197" s="27" t="s">
        <v>2187</v>
      </c>
      <c r="B2197" s="17">
        <v>0.80089999999999995</v>
      </c>
      <c r="C2197" s="27" t="s">
        <v>1900</v>
      </c>
      <c r="D2197" s="17" t="s">
        <v>1331</v>
      </c>
    </row>
    <row r="2198" spans="1:4" x14ac:dyDescent="0.25">
      <c r="A2198" s="17" t="s">
        <v>805</v>
      </c>
      <c r="B2198" s="17">
        <v>0.9224</v>
      </c>
      <c r="C2198" s="17" t="s">
        <v>3843</v>
      </c>
      <c r="D2198" s="17" t="s">
        <v>1</v>
      </c>
    </row>
    <row r="2199" spans="1:4" x14ac:dyDescent="0.25">
      <c r="A2199" s="27" t="s">
        <v>3803</v>
      </c>
      <c r="B2199" s="17">
        <v>0.88319999999999999</v>
      </c>
      <c r="C2199" s="27" t="s">
        <v>1873</v>
      </c>
      <c r="D2199" s="17" t="s">
        <v>1366</v>
      </c>
    </row>
    <row r="2200" spans="1:4" x14ac:dyDescent="0.25">
      <c r="A2200" s="17" t="s">
        <v>806</v>
      </c>
      <c r="B2200" s="17">
        <v>1.0156000000000001</v>
      </c>
      <c r="C2200" s="17" t="s">
        <v>3843</v>
      </c>
      <c r="D2200" s="17" t="s">
        <v>1</v>
      </c>
    </row>
    <row r="2201" spans="1:4" x14ac:dyDescent="0.25">
      <c r="A2201" s="17" t="s">
        <v>807</v>
      </c>
      <c r="B2201" s="17">
        <v>0.74409999999999998</v>
      </c>
      <c r="C2201" s="17" t="s">
        <v>3843</v>
      </c>
      <c r="D2201" s="17" t="s">
        <v>1</v>
      </c>
    </row>
    <row r="2202" spans="1:4" x14ac:dyDescent="0.25">
      <c r="A2202" s="17" t="s">
        <v>808</v>
      </c>
      <c r="B2202" s="17">
        <v>0.84660000000000002</v>
      </c>
      <c r="C2202" s="17" t="s">
        <v>3843</v>
      </c>
      <c r="D2202" s="17" t="s">
        <v>1</v>
      </c>
    </row>
    <row r="2203" spans="1:4" x14ac:dyDescent="0.25">
      <c r="A2203" s="27" t="s">
        <v>2646</v>
      </c>
      <c r="B2203" s="17">
        <v>0.83679999999999999</v>
      </c>
      <c r="C2203" s="27" t="s">
        <v>1900</v>
      </c>
      <c r="D2203" s="17" t="s">
        <v>1340</v>
      </c>
    </row>
    <row r="2204" spans="1:4" x14ac:dyDescent="0.25">
      <c r="A2204" s="17" t="s">
        <v>809</v>
      </c>
      <c r="B2204" s="17">
        <v>1.2578</v>
      </c>
      <c r="C2204" s="17" t="s">
        <v>3843</v>
      </c>
      <c r="D2204" s="17" t="s">
        <v>1</v>
      </c>
    </row>
    <row r="2205" spans="1:4" x14ac:dyDescent="0.25">
      <c r="A2205" s="17" t="s">
        <v>810</v>
      </c>
      <c r="B2205" s="17">
        <v>0.87170000000000003</v>
      </c>
      <c r="C2205" s="17" t="s">
        <v>3843</v>
      </c>
      <c r="D2205" s="17" t="s">
        <v>1</v>
      </c>
    </row>
    <row r="2206" spans="1:4" x14ac:dyDescent="0.25">
      <c r="A2206" s="27" t="s">
        <v>2287</v>
      </c>
      <c r="B2206" s="17">
        <v>0.83189999999999997</v>
      </c>
      <c r="C2206" s="27" t="s">
        <v>1873</v>
      </c>
      <c r="D2206" s="17" t="s">
        <v>1333</v>
      </c>
    </row>
    <row r="2207" spans="1:4" x14ac:dyDescent="0.25">
      <c r="A2207" s="17" t="s">
        <v>811</v>
      </c>
      <c r="B2207" s="17">
        <v>1.2745</v>
      </c>
      <c r="C2207" s="17" t="s">
        <v>3843</v>
      </c>
      <c r="D2207" s="17" t="s">
        <v>1</v>
      </c>
    </row>
    <row r="2208" spans="1:4" x14ac:dyDescent="0.25">
      <c r="A2208" s="17" t="s">
        <v>812</v>
      </c>
      <c r="B2208" s="17">
        <v>0.97099999999999997</v>
      </c>
      <c r="C2208" s="17" t="s">
        <v>3843</v>
      </c>
      <c r="D2208" s="17" t="s">
        <v>1</v>
      </c>
    </row>
    <row r="2209" spans="1:4" x14ac:dyDescent="0.25">
      <c r="A2209" s="17" t="s">
        <v>813</v>
      </c>
      <c r="B2209" s="17">
        <v>0.85289999999999999</v>
      </c>
      <c r="C2209" s="17" t="s">
        <v>3843</v>
      </c>
      <c r="D2209" s="17" t="s">
        <v>1</v>
      </c>
    </row>
    <row r="2210" spans="1:4" x14ac:dyDescent="0.25">
      <c r="A2210" s="27" t="s">
        <v>3665</v>
      </c>
      <c r="B2210" s="17">
        <v>0.96109999999999995</v>
      </c>
      <c r="C2210" s="27" t="s">
        <v>1873</v>
      </c>
      <c r="D2210" s="17" t="s">
        <v>1361</v>
      </c>
    </row>
    <row r="2211" spans="1:4" x14ac:dyDescent="0.25">
      <c r="A2211" s="27" t="s">
        <v>3699</v>
      </c>
      <c r="B2211" s="17">
        <v>0.76690000000000003</v>
      </c>
      <c r="C2211" s="27" t="s">
        <v>1873</v>
      </c>
      <c r="D2211" s="17" t="s">
        <v>1363</v>
      </c>
    </row>
    <row r="2212" spans="1:4" x14ac:dyDescent="0.25">
      <c r="A2212" s="27" t="s">
        <v>3356</v>
      </c>
      <c r="B2212" s="17">
        <v>0.83050000000000002</v>
      </c>
      <c r="C2212" s="27" t="s">
        <v>1873</v>
      </c>
      <c r="D2212" s="17" t="s">
        <v>1356</v>
      </c>
    </row>
    <row r="2213" spans="1:4" x14ac:dyDescent="0.25">
      <c r="A2213" s="27" t="s">
        <v>2152</v>
      </c>
      <c r="B2213" s="17">
        <v>0.96109999999999995</v>
      </c>
      <c r="C2213" s="17" t="s">
        <v>1873</v>
      </c>
      <c r="D2213" s="17" t="s">
        <v>1329</v>
      </c>
    </row>
    <row r="2214" spans="1:4" x14ac:dyDescent="0.25">
      <c r="A2214" s="27" t="s">
        <v>2832</v>
      </c>
      <c r="B2214" s="17">
        <v>0.78549999999999998</v>
      </c>
      <c r="C2214" s="27" t="s">
        <v>1873</v>
      </c>
      <c r="D2214" s="17" t="s">
        <v>1343</v>
      </c>
    </row>
    <row r="2215" spans="1:4" x14ac:dyDescent="0.25">
      <c r="A2215" s="17" t="s">
        <v>814</v>
      </c>
      <c r="B2215" s="17">
        <v>0.84660000000000002</v>
      </c>
      <c r="C2215" s="17" t="s">
        <v>3843</v>
      </c>
      <c r="D2215" s="17" t="s">
        <v>1</v>
      </c>
    </row>
    <row r="2216" spans="1:4" x14ac:dyDescent="0.25">
      <c r="A2216" s="27" t="s">
        <v>3666</v>
      </c>
      <c r="B2216" s="17">
        <v>0.96109999999999995</v>
      </c>
      <c r="C2216" s="27" t="s">
        <v>1873</v>
      </c>
      <c r="D2216" s="17" t="s">
        <v>1361</v>
      </c>
    </row>
    <row r="2217" spans="1:4" x14ac:dyDescent="0.25">
      <c r="A2217" s="17" t="s">
        <v>815</v>
      </c>
      <c r="B2217" s="17">
        <v>0.82010000000000005</v>
      </c>
      <c r="C2217" s="17" t="s">
        <v>3843</v>
      </c>
      <c r="D2217" s="17" t="s">
        <v>1</v>
      </c>
    </row>
    <row r="2218" spans="1:4" x14ac:dyDescent="0.25">
      <c r="A2218" s="17" t="s">
        <v>1226</v>
      </c>
      <c r="B2218" s="17">
        <v>0.41860000000000003</v>
      </c>
      <c r="C2218" s="17" t="s">
        <v>3843</v>
      </c>
      <c r="D2218" s="17" t="s">
        <v>1</v>
      </c>
    </row>
    <row r="2219" spans="1:4" x14ac:dyDescent="0.25">
      <c r="A2219" s="17" t="s">
        <v>816</v>
      </c>
      <c r="B2219" s="17">
        <v>0.89590000000000003</v>
      </c>
      <c r="C2219" s="17" t="s">
        <v>3843</v>
      </c>
      <c r="D2219" s="17" t="s">
        <v>1</v>
      </c>
    </row>
    <row r="2220" spans="1:4" x14ac:dyDescent="0.25">
      <c r="A2220" s="17" t="s">
        <v>817</v>
      </c>
      <c r="B2220" s="17">
        <v>0.84109999999999996</v>
      </c>
      <c r="C2220" s="17" t="s">
        <v>3843</v>
      </c>
      <c r="D2220" s="17" t="s">
        <v>1</v>
      </c>
    </row>
    <row r="2221" spans="1:4" x14ac:dyDescent="0.25">
      <c r="A2221" s="17" t="s">
        <v>818</v>
      </c>
      <c r="B2221" s="17">
        <v>0.84160000000000001</v>
      </c>
      <c r="C2221" s="17" t="s">
        <v>3843</v>
      </c>
      <c r="D2221" s="17" t="s">
        <v>1</v>
      </c>
    </row>
    <row r="2222" spans="1:4" x14ac:dyDescent="0.25">
      <c r="A2222" s="27" t="s">
        <v>2440</v>
      </c>
      <c r="B2222" s="17">
        <v>0.76670000000000005</v>
      </c>
      <c r="C2222" s="27" t="s">
        <v>1900</v>
      </c>
      <c r="D2222" s="17" t="s">
        <v>1335</v>
      </c>
    </row>
    <row r="2223" spans="1:4" x14ac:dyDescent="0.25">
      <c r="A2223" s="17" t="s">
        <v>819</v>
      </c>
      <c r="B2223" s="17">
        <v>0.87170000000000003</v>
      </c>
      <c r="C2223" s="17" t="s">
        <v>3843</v>
      </c>
      <c r="D2223" s="17" t="s">
        <v>1</v>
      </c>
    </row>
    <row r="2224" spans="1:4" x14ac:dyDescent="0.25">
      <c r="A2224" s="27" t="s">
        <v>2362</v>
      </c>
      <c r="B2224" s="17">
        <v>0.84019999999999995</v>
      </c>
      <c r="C2224" s="27" t="s">
        <v>1873</v>
      </c>
      <c r="D2224" s="17" t="s">
        <v>1334</v>
      </c>
    </row>
    <row r="2225" spans="1:4" x14ac:dyDescent="0.25">
      <c r="A2225" s="27" t="s">
        <v>2647</v>
      </c>
      <c r="B2225" s="17">
        <v>0.83679999999999999</v>
      </c>
      <c r="C2225" s="27" t="s">
        <v>1873</v>
      </c>
      <c r="D2225" s="17" t="s">
        <v>1340</v>
      </c>
    </row>
    <row r="2226" spans="1:4" x14ac:dyDescent="0.25">
      <c r="A2226" s="27" t="s">
        <v>2648</v>
      </c>
      <c r="B2226" s="17">
        <v>0.83679999999999999</v>
      </c>
      <c r="C2226" s="27" t="s">
        <v>1873</v>
      </c>
      <c r="D2226" s="17" t="s">
        <v>1340</v>
      </c>
    </row>
    <row r="2227" spans="1:4" x14ac:dyDescent="0.25">
      <c r="A2227" s="17" t="s">
        <v>820</v>
      </c>
      <c r="B2227" s="17">
        <v>1.0156000000000001</v>
      </c>
      <c r="C2227" s="17" t="s">
        <v>3843</v>
      </c>
      <c r="D2227" s="17" t="s">
        <v>1</v>
      </c>
    </row>
    <row r="2228" spans="1:4" x14ac:dyDescent="0.25">
      <c r="A2228" s="27" t="s">
        <v>2016</v>
      </c>
      <c r="B2228" s="17">
        <v>1.0081</v>
      </c>
      <c r="C2228" s="27" t="s">
        <v>1873</v>
      </c>
      <c r="D2228" s="17" t="s">
        <v>1325</v>
      </c>
    </row>
    <row r="2229" spans="1:4" x14ac:dyDescent="0.25">
      <c r="A2229" s="27" t="s">
        <v>3032</v>
      </c>
      <c r="B2229" s="17">
        <v>0.87709999999999999</v>
      </c>
      <c r="C2229" s="27" t="s">
        <v>1873</v>
      </c>
      <c r="D2229" s="17" t="s">
        <v>1348</v>
      </c>
    </row>
    <row r="2230" spans="1:4" x14ac:dyDescent="0.25">
      <c r="A2230" s="27" t="s">
        <v>2971</v>
      </c>
      <c r="B2230" s="17">
        <v>0.89339999999999997</v>
      </c>
      <c r="C2230" s="27" t="s">
        <v>1873</v>
      </c>
      <c r="D2230" s="17" t="s">
        <v>1345</v>
      </c>
    </row>
    <row r="2231" spans="1:4" x14ac:dyDescent="0.25">
      <c r="A2231" s="27" t="s">
        <v>2649</v>
      </c>
      <c r="B2231" s="17">
        <v>0.83679999999999999</v>
      </c>
      <c r="C2231" s="27" t="s">
        <v>1873</v>
      </c>
      <c r="D2231" s="17" t="s">
        <v>1340</v>
      </c>
    </row>
    <row r="2232" spans="1:4" x14ac:dyDescent="0.25">
      <c r="A2232" s="27" t="s">
        <v>3058</v>
      </c>
      <c r="B2232" s="17">
        <v>0.8448</v>
      </c>
      <c r="C2232" s="27" t="s">
        <v>1873</v>
      </c>
      <c r="D2232" s="17" t="s">
        <v>1349</v>
      </c>
    </row>
    <row r="2233" spans="1:4" x14ac:dyDescent="0.25">
      <c r="A2233" s="27" t="s">
        <v>2441</v>
      </c>
      <c r="B2233" s="17">
        <v>0.76670000000000005</v>
      </c>
      <c r="C2233" s="27" t="s">
        <v>1873</v>
      </c>
      <c r="D2233" s="17" t="s">
        <v>1335</v>
      </c>
    </row>
    <row r="2234" spans="1:4" x14ac:dyDescent="0.25">
      <c r="A2234" s="17" t="s">
        <v>821</v>
      </c>
      <c r="B2234" s="17">
        <v>0.88160000000000005</v>
      </c>
      <c r="C2234" s="17" t="s">
        <v>3843</v>
      </c>
      <c r="D2234" s="17" t="s">
        <v>1</v>
      </c>
    </row>
    <row r="2235" spans="1:4" x14ac:dyDescent="0.25">
      <c r="A2235" s="27" t="s">
        <v>3199</v>
      </c>
      <c r="B2235" s="17">
        <v>0.81040000000000001</v>
      </c>
      <c r="C2235" s="27" t="s">
        <v>1873</v>
      </c>
      <c r="D2235" s="17" t="s">
        <v>1352</v>
      </c>
    </row>
    <row r="2236" spans="1:4" x14ac:dyDescent="0.25">
      <c r="A2236" s="27" t="s">
        <v>3259</v>
      </c>
      <c r="B2236" s="17">
        <v>0.77029999999999998</v>
      </c>
      <c r="C2236" s="27" t="s">
        <v>1872</v>
      </c>
      <c r="D2236" s="17" t="s">
        <v>1353</v>
      </c>
    </row>
    <row r="2237" spans="1:4" x14ac:dyDescent="0.25">
      <c r="A2237" s="27" t="s">
        <v>2696</v>
      </c>
      <c r="B2237" s="17">
        <v>0.90449999999999997</v>
      </c>
      <c r="C2237" s="27" t="s">
        <v>1873</v>
      </c>
      <c r="D2237" s="17" t="s">
        <v>1341</v>
      </c>
    </row>
    <row r="2238" spans="1:4" x14ac:dyDescent="0.25">
      <c r="A2238" s="27" t="s">
        <v>1945</v>
      </c>
      <c r="B2238" s="17">
        <v>0.7278</v>
      </c>
      <c r="C2238" s="17" t="s">
        <v>1873</v>
      </c>
      <c r="D2238" s="17" t="s">
        <v>1323</v>
      </c>
    </row>
    <row r="2239" spans="1:4" x14ac:dyDescent="0.25">
      <c r="A2239" s="17" t="s">
        <v>822</v>
      </c>
      <c r="B2239" s="17">
        <v>0.77959999999999996</v>
      </c>
      <c r="C2239" s="17" t="s">
        <v>3843</v>
      </c>
      <c r="D2239" s="17" t="s">
        <v>1</v>
      </c>
    </row>
    <row r="2240" spans="1:4" x14ac:dyDescent="0.25">
      <c r="A2240" s="27" t="s">
        <v>2017</v>
      </c>
      <c r="B2240" s="17">
        <v>1.0081</v>
      </c>
      <c r="C2240" s="27" t="s">
        <v>1873</v>
      </c>
      <c r="D2240" s="17" t="s">
        <v>1325</v>
      </c>
    </row>
    <row r="2241" spans="1:4" x14ac:dyDescent="0.25">
      <c r="A2241" s="17" t="s">
        <v>823</v>
      </c>
      <c r="B2241" s="17">
        <v>0.91080000000000005</v>
      </c>
      <c r="C2241" s="17" t="s">
        <v>3843</v>
      </c>
      <c r="D2241" s="17" t="s">
        <v>1</v>
      </c>
    </row>
    <row r="2242" spans="1:4" x14ac:dyDescent="0.25">
      <c r="A2242" s="27" t="s">
        <v>3456</v>
      </c>
      <c r="B2242" s="17">
        <v>0.70760000000000001</v>
      </c>
      <c r="C2242" s="27" t="s">
        <v>1872</v>
      </c>
      <c r="D2242" s="17" t="s">
        <v>1358</v>
      </c>
    </row>
    <row r="2243" spans="1:4" x14ac:dyDescent="0.25">
      <c r="A2243" s="17" t="s">
        <v>824</v>
      </c>
      <c r="B2243" s="17">
        <v>0.88100000000000001</v>
      </c>
      <c r="C2243" s="17" t="s">
        <v>3843</v>
      </c>
      <c r="D2243" s="17" t="s">
        <v>1</v>
      </c>
    </row>
    <row r="2244" spans="1:4" x14ac:dyDescent="0.25">
      <c r="A2244" s="27" t="s">
        <v>2534</v>
      </c>
      <c r="B2244" s="17">
        <v>0.79810000000000003</v>
      </c>
      <c r="C2244" s="27" t="s">
        <v>1873</v>
      </c>
      <c r="D2244" s="17" t="s">
        <v>1336</v>
      </c>
    </row>
    <row r="2245" spans="1:4" x14ac:dyDescent="0.25">
      <c r="A2245" s="27" t="s">
        <v>2535</v>
      </c>
      <c r="B2245" s="17">
        <v>0.79810000000000003</v>
      </c>
      <c r="C2245" s="27" t="s">
        <v>1873</v>
      </c>
      <c r="D2245" s="17" t="s">
        <v>1336</v>
      </c>
    </row>
    <row r="2246" spans="1:4" x14ac:dyDescent="0.25">
      <c r="A2246" s="17" t="s">
        <v>825</v>
      </c>
      <c r="B2246" s="17">
        <v>0.92420000000000002</v>
      </c>
      <c r="C2246" s="17" t="s">
        <v>3843</v>
      </c>
      <c r="D2246" s="17" t="s">
        <v>1</v>
      </c>
    </row>
    <row r="2247" spans="1:4" x14ac:dyDescent="0.25">
      <c r="A2247" s="27" t="s">
        <v>2588</v>
      </c>
      <c r="B2247" s="17">
        <v>0.84109999999999996</v>
      </c>
      <c r="C2247" s="27" t="s">
        <v>1873</v>
      </c>
      <c r="D2247" s="17" t="s">
        <v>1338</v>
      </c>
    </row>
    <row r="2248" spans="1:4" x14ac:dyDescent="0.25">
      <c r="A2248" s="27" t="s">
        <v>2833</v>
      </c>
      <c r="B2248" s="17">
        <v>0.78549999999999998</v>
      </c>
      <c r="C2248" s="27" t="s">
        <v>1873</v>
      </c>
      <c r="D2248" s="17" t="s">
        <v>1343</v>
      </c>
    </row>
    <row r="2249" spans="1:4" x14ac:dyDescent="0.25">
      <c r="A2249" s="17" t="s">
        <v>826</v>
      </c>
      <c r="B2249" s="17">
        <v>0.95289999999999997</v>
      </c>
      <c r="C2249" s="17" t="s">
        <v>3843</v>
      </c>
      <c r="D2249" s="17" t="s">
        <v>1</v>
      </c>
    </row>
    <row r="2250" spans="1:4" x14ac:dyDescent="0.25">
      <c r="A2250" s="27" t="s">
        <v>3738</v>
      </c>
      <c r="B2250" s="17">
        <v>1.0179</v>
      </c>
      <c r="C2250" s="27" t="s">
        <v>1873</v>
      </c>
      <c r="D2250" s="17" t="s">
        <v>1364</v>
      </c>
    </row>
    <row r="2251" spans="1:4" x14ac:dyDescent="0.25">
      <c r="A2251" s="27" t="s">
        <v>2363</v>
      </c>
      <c r="B2251" s="17">
        <v>0.84019999999999995</v>
      </c>
      <c r="C2251" s="27" t="s">
        <v>1873</v>
      </c>
      <c r="D2251" s="17" t="s">
        <v>1334</v>
      </c>
    </row>
    <row r="2252" spans="1:4" x14ac:dyDescent="0.25">
      <c r="A2252" s="27" t="s">
        <v>3700</v>
      </c>
      <c r="B2252" s="17">
        <v>0.76690000000000003</v>
      </c>
      <c r="C2252" s="27" t="s">
        <v>1873</v>
      </c>
      <c r="D2252" s="17" t="s">
        <v>1363</v>
      </c>
    </row>
    <row r="2253" spans="1:4" x14ac:dyDescent="0.25">
      <c r="A2253" s="17" t="s">
        <v>827</v>
      </c>
      <c r="B2253" s="17">
        <v>0.91379999999999995</v>
      </c>
      <c r="C2253" s="17" t="s">
        <v>3843</v>
      </c>
      <c r="D2253" s="17" t="s">
        <v>1</v>
      </c>
    </row>
    <row r="2254" spans="1:4" x14ac:dyDescent="0.25">
      <c r="A2254" s="27" t="s">
        <v>2364</v>
      </c>
      <c r="B2254" s="17">
        <v>0.84019999999999995</v>
      </c>
      <c r="C2254" s="27" t="s">
        <v>1873</v>
      </c>
      <c r="D2254" s="17" t="s">
        <v>1334</v>
      </c>
    </row>
    <row r="2255" spans="1:4" x14ac:dyDescent="0.25">
      <c r="A2255" s="27" t="s">
        <v>3589</v>
      </c>
      <c r="B2255" s="17">
        <v>0.81310000000000004</v>
      </c>
      <c r="C2255" s="27" t="s">
        <v>1872</v>
      </c>
      <c r="D2255" s="17" t="s">
        <v>1359</v>
      </c>
    </row>
    <row r="2256" spans="1:4" x14ac:dyDescent="0.25">
      <c r="A2256" s="17" t="s">
        <v>828</v>
      </c>
      <c r="B2256" s="17">
        <v>0.82779999999999998</v>
      </c>
      <c r="C2256" s="17" t="s">
        <v>3843</v>
      </c>
      <c r="D2256" s="17" t="s">
        <v>1</v>
      </c>
    </row>
    <row r="2257" spans="1:4" x14ac:dyDescent="0.25">
      <c r="A2257" s="27" t="s">
        <v>2760</v>
      </c>
      <c r="B2257" s="17">
        <v>0.74970000000000003</v>
      </c>
      <c r="C2257" s="27" t="s">
        <v>1872</v>
      </c>
      <c r="D2257" s="17" t="s">
        <v>1342</v>
      </c>
    </row>
    <row r="2258" spans="1:4" x14ac:dyDescent="0.25">
      <c r="A2258" s="27" t="s">
        <v>3590</v>
      </c>
      <c r="B2258" s="17">
        <v>0.81310000000000004</v>
      </c>
      <c r="C2258" s="27" t="s">
        <v>1872</v>
      </c>
      <c r="D2258" s="17" t="s">
        <v>1359</v>
      </c>
    </row>
    <row r="2259" spans="1:4" x14ac:dyDescent="0.25">
      <c r="A2259" s="17" t="s">
        <v>829</v>
      </c>
      <c r="B2259" s="17">
        <v>1.0183</v>
      </c>
      <c r="C2259" s="17" t="s">
        <v>3843</v>
      </c>
      <c r="D2259" s="17" t="s">
        <v>1</v>
      </c>
    </row>
    <row r="2260" spans="1:4" x14ac:dyDescent="0.25">
      <c r="A2260" s="27" t="s">
        <v>2893</v>
      </c>
      <c r="B2260" s="17">
        <v>0.86919999999999997</v>
      </c>
      <c r="C2260" s="27" t="s">
        <v>1900</v>
      </c>
      <c r="D2260" s="17" t="s">
        <v>1344</v>
      </c>
    </row>
    <row r="2261" spans="1:4" x14ac:dyDescent="0.25">
      <c r="A2261" s="27" t="s">
        <v>3834</v>
      </c>
      <c r="B2261" s="17">
        <v>0.96020000000000005</v>
      </c>
      <c r="C2261" s="27" t="s">
        <v>1900</v>
      </c>
      <c r="D2261" s="17" t="s">
        <v>1367</v>
      </c>
    </row>
    <row r="2262" spans="1:4" x14ac:dyDescent="0.25">
      <c r="A2262" s="27" t="s">
        <v>2288</v>
      </c>
      <c r="B2262" s="17">
        <v>0.83189999999999997</v>
      </c>
      <c r="C2262" s="27" t="s">
        <v>1873</v>
      </c>
      <c r="D2262" s="17" t="s">
        <v>1333</v>
      </c>
    </row>
    <row r="2263" spans="1:4" x14ac:dyDescent="0.25">
      <c r="A2263" s="17" t="s">
        <v>830</v>
      </c>
      <c r="B2263" s="17">
        <v>0.97919999999999996</v>
      </c>
      <c r="C2263" s="17" t="s">
        <v>3843</v>
      </c>
      <c r="D2263" s="17" t="s">
        <v>1</v>
      </c>
    </row>
    <row r="2264" spans="1:4" x14ac:dyDescent="0.25">
      <c r="A2264" s="27" t="s">
        <v>3591</v>
      </c>
      <c r="B2264" s="17">
        <v>0.81310000000000004</v>
      </c>
      <c r="C2264" s="27" t="s">
        <v>1872</v>
      </c>
      <c r="D2264" s="17" t="s">
        <v>1359</v>
      </c>
    </row>
    <row r="2265" spans="1:4" x14ac:dyDescent="0.25">
      <c r="A2265" s="17" t="s">
        <v>831</v>
      </c>
      <c r="B2265" s="17">
        <v>0.88349999999999995</v>
      </c>
      <c r="C2265" s="17" t="s">
        <v>3843</v>
      </c>
      <c r="D2265" s="17" t="s">
        <v>1</v>
      </c>
    </row>
    <row r="2266" spans="1:4" x14ac:dyDescent="0.25">
      <c r="A2266" s="27" t="s">
        <v>3099</v>
      </c>
      <c r="B2266" s="17">
        <v>0.77980000000000005</v>
      </c>
      <c r="C2266" s="27" t="s">
        <v>1873</v>
      </c>
      <c r="D2266" s="17" t="s">
        <v>1350</v>
      </c>
    </row>
    <row r="2267" spans="1:4" x14ac:dyDescent="0.25">
      <c r="A2267" s="17" t="s">
        <v>832</v>
      </c>
      <c r="B2267" s="17">
        <v>1.2745</v>
      </c>
      <c r="C2267" s="17" t="s">
        <v>3843</v>
      </c>
      <c r="D2267" s="17" t="s">
        <v>1</v>
      </c>
    </row>
    <row r="2268" spans="1:4" x14ac:dyDescent="0.25">
      <c r="A2268" s="17" t="s">
        <v>833</v>
      </c>
      <c r="B2268" s="17">
        <v>0.37519999999999998</v>
      </c>
      <c r="C2268" s="17" t="s">
        <v>3843</v>
      </c>
      <c r="D2268" s="17" t="s">
        <v>1</v>
      </c>
    </row>
    <row r="2269" spans="1:4" x14ac:dyDescent="0.25">
      <c r="A2269" s="27" t="s">
        <v>3701</v>
      </c>
      <c r="B2269" s="17">
        <v>0.76690000000000003</v>
      </c>
      <c r="C2269" s="27" t="s">
        <v>1873</v>
      </c>
      <c r="D2269" s="17" t="s">
        <v>1363</v>
      </c>
    </row>
    <row r="2270" spans="1:4" x14ac:dyDescent="0.25">
      <c r="A2270" s="17" t="s">
        <v>834</v>
      </c>
      <c r="B2270" s="17">
        <v>0.93710000000000004</v>
      </c>
      <c r="C2270" s="17" t="s">
        <v>3843</v>
      </c>
      <c r="D2270" s="17" t="s">
        <v>1</v>
      </c>
    </row>
    <row r="2271" spans="1:4" x14ac:dyDescent="0.25">
      <c r="A2271" s="27" t="s">
        <v>3200</v>
      </c>
      <c r="B2271" s="17">
        <v>0.81040000000000001</v>
      </c>
      <c r="C2271" s="27" t="s">
        <v>1873</v>
      </c>
      <c r="D2271" s="17" t="s">
        <v>1352</v>
      </c>
    </row>
    <row r="2272" spans="1:4" x14ac:dyDescent="0.25">
      <c r="A2272" s="27" t="s">
        <v>2442</v>
      </c>
      <c r="B2272" s="17">
        <v>0.76670000000000005</v>
      </c>
      <c r="C2272" s="27" t="s">
        <v>1873</v>
      </c>
      <c r="D2272" s="17" t="s">
        <v>1335</v>
      </c>
    </row>
    <row r="2273" spans="1:4" x14ac:dyDescent="0.25">
      <c r="A2273" s="27" t="s">
        <v>2972</v>
      </c>
      <c r="B2273" s="17">
        <v>0.89339999999999997</v>
      </c>
      <c r="C2273" s="27" t="s">
        <v>1873</v>
      </c>
      <c r="D2273" s="17" t="s">
        <v>1345</v>
      </c>
    </row>
    <row r="2274" spans="1:4" x14ac:dyDescent="0.25">
      <c r="A2274" s="17" t="s">
        <v>835</v>
      </c>
      <c r="B2274" s="17">
        <v>0.84160000000000001</v>
      </c>
      <c r="C2274" s="17" t="s">
        <v>3843</v>
      </c>
      <c r="D2274" s="17" t="s">
        <v>1</v>
      </c>
    </row>
    <row r="2275" spans="1:4" x14ac:dyDescent="0.25">
      <c r="A2275" s="27" t="s">
        <v>2188</v>
      </c>
      <c r="B2275" s="17">
        <v>0.80089999999999995</v>
      </c>
      <c r="C2275" s="27" t="s">
        <v>1873</v>
      </c>
      <c r="D2275" s="17" t="s">
        <v>1331</v>
      </c>
    </row>
    <row r="2276" spans="1:4" x14ac:dyDescent="0.25">
      <c r="A2276" s="27" t="s">
        <v>3260</v>
      </c>
      <c r="B2276" s="17">
        <v>0.77029999999999998</v>
      </c>
      <c r="C2276" s="27" t="s">
        <v>1872</v>
      </c>
      <c r="D2276" s="17" t="s">
        <v>1353</v>
      </c>
    </row>
    <row r="2277" spans="1:4" x14ac:dyDescent="0.25">
      <c r="A2277" s="17" t="s">
        <v>836</v>
      </c>
      <c r="B2277" s="17">
        <v>0.70020000000000004</v>
      </c>
      <c r="C2277" s="17" t="s">
        <v>3843</v>
      </c>
      <c r="D2277" s="17" t="s">
        <v>1</v>
      </c>
    </row>
    <row r="2278" spans="1:4" x14ac:dyDescent="0.25">
      <c r="A2278" s="27" t="s">
        <v>2761</v>
      </c>
      <c r="B2278" s="17">
        <v>0.74970000000000003</v>
      </c>
      <c r="C2278" s="27" t="s">
        <v>1872</v>
      </c>
      <c r="D2278" s="17" t="s">
        <v>1342</v>
      </c>
    </row>
    <row r="2279" spans="1:4" x14ac:dyDescent="0.25">
      <c r="A2279" s="27" t="s">
        <v>3592</v>
      </c>
      <c r="B2279" s="17">
        <v>0.81310000000000004</v>
      </c>
      <c r="C2279" s="27" t="s">
        <v>1872</v>
      </c>
      <c r="D2279" s="17" t="s">
        <v>1359</v>
      </c>
    </row>
    <row r="2280" spans="1:4" x14ac:dyDescent="0.25">
      <c r="A2280" s="27" t="s">
        <v>3147</v>
      </c>
      <c r="B2280" s="17">
        <v>0.85040000000000004</v>
      </c>
      <c r="C2280" s="27" t="s">
        <v>1873</v>
      </c>
      <c r="D2280" s="17" t="s">
        <v>1351</v>
      </c>
    </row>
    <row r="2281" spans="1:4" x14ac:dyDescent="0.25">
      <c r="A2281" s="27" t="s">
        <v>2834</v>
      </c>
      <c r="B2281" s="17">
        <v>0.78549999999999998</v>
      </c>
      <c r="C2281" s="27" t="s">
        <v>1873</v>
      </c>
      <c r="D2281" s="17" t="s">
        <v>1343</v>
      </c>
    </row>
    <row r="2282" spans="1:4" x14ac:dyDescent="0.25">
      <c r="A2282" s="17" t="s">
        <v>837</v>
      </c>
      <c r="B2282" s="17">
        <v>1.1109</v>
      </c>
      <c r="C2282" s="17" t="s">
        <v>3843</v>
      </c>
      <c r="D2282" s="17" t="s">
        <v>1</v>
      </c>
    </row>
    <row r="2283" spans="1:4" x14ac:dyDescent="0.25">
      <c r="A2283" s="17" t="s">
        <v>838</v>
      </c>
      <c r="B2283" s="17">
        <v>0.89410000000000001</v>
      </c>
      <c r="C2283" s="17" t="s">
        <v>3843</v>
      </c>
      <c r="D2283" s="17" t="s">
        <v>1</v>
      </c>
    </row>
    <row r="2284" spans="1:4" x14ac:dyDescent="0.25">
      <c r="A2284" s="17" t="s">
        <v>839</v>
      </c>
      <c r="B2284" s="17">
        <v>0.93320000000000003</v>
      </c>
      <c r="C2284" s="17" t="s">
        <v>3843</v>
      </c>
      <c r="D2284" s="17" t="s">
        <v>1</v>
      </c>
    </row>
    <row r="2285" spans="1:4" x14ac:dyDescent="0.25">
      <c r="A2285" s="27" t="s">
        <v>3762</v>
      </c>
      <c r="B2285" s="17">
        <v>0.73</v>
      </c>
      <c r="C2285" s="27" t="s">
        <v>1873</v>
      </c>
      <c r="D2285" s="17" t="s">
        <v>1365</v>
      </c>
    </row>
    <row r="2286" spans="1:4" x14ac:dyDescent="0.25">
      <c r="A2286" s="27" t="s">
        <v>2697</v>
      </c>
      <c r="B2286" s="17">
        <v>0.90449999999999997</v>
      </c>
      <c r="C2286" s="27" t="s">
        <v>1873</v>
      </c>
      <c r="D2286" s="17" t="s">
        <v>1341</v>
      </c>
    </row>
    <row r="2287" spans="1:4" x14ac:dyDescent="0.25">
      <c r="A2287" s="17" t="s">
        <v>840</v>
      </c>
      <c r="B2287" s="17">
        <v>0.86399999999999999</v>
      </c>
      <c r="C2287" s="17" t="s">
        <v>3843</v>
      </c>
      <c r="D2287" s="17" t="s">
        <v>1</v>
      </c>
    </row>
    <row r="2288" spans="1:4" x14ac:dyDescent="0.25">
      <c r="A2288" s="17" t="s">
        <v>841</v>
      </c>
      <c r="B2288" s="17">
        <v>1.0238</v>
      </c>
      <c r="C2288" s="17" t="s">
        <v>3843</v>
      </c>
      <c r="D2288" s="17" t="s">
        <v>1</v>
      </c>
    </row>
    <row r="2289" spans="1:4" x14ac:dyDescent="0.25">
      <c r="A2289" s="17" t="s">
        <v>842</v>
      </c>
      <c r="B2289" s="17">
        <v>0.38900000000000001</v>
      </c>
      <c r="C2289" s="17" t="s">
        <v>3843</v>
      </c>
      <c r="D2289" s="17" t="s">
        <v>1</v>
      </c>
    </row>
    <row r="2290" spans="1:4" x14ac:dyDescent="0.25">
      <c r="A2290" s="17" t="s">
        <v>843</v>
      </c>
      <c r="B2290" s="17">
        <v>0.86040000000000005</v>
      </c>
      <c r="C2290" s="17" t="s">
        <v>3843</v>
      </c>
      <c r="D2290" s="17" t="s">
        <v>1</v>
      </c>
    </row>
    <row r="2291" spans="1:4" x14ac:dyDescent="0.25">
      <c r="A2291" s="27" t="s">
        <v>3804</v>
      </c>
      <c r="B2291" s="17">
        <v>0.88319999999999999</v>
      </c>
      <c r="C2291" s="27" t="s">
        <v>1873</v>
      </c>
      <c r="D2291" s="17" t="s">
        <v>1366</v>
      </c>
    </row>
    <row r="2292" spans="1:4" x14ac:dyDescent="0.25">
      <c r="A2292" s="27" t="s">
        <v>2973</v>
      </c>
      <c r="B2292" s="17">
        <v>0.89339999999999997</v>
      </c>
      <c r="C2292" s="27" t="s">
        <v>1900</v>
      </c>
      <c r="D2292" s="17" t="s">
        <v>1345</v>
      </c>
    </row>
    <row r="2293" spans="1:4" x14ac:dyDescent="0.25">
      <c r="A2293" s="27" t="s">
        <v>3403</v>
      </c>
      <c r="B2293" s="17">
        <v>0.78859999999999997</v>
      </c>
      <c r="C2293" s="27" t="s">
        <v>1900</v>
      </c>
      <c r="D2293" s="17" t="s">
        <v>1357</v>
      </c>
    </row>
    <row r="2294" spans="1:4" x14ac:dyDescent="0.25">
      <c r="A2294" s="27" t="s">
        <v>3100</v>
      </c>
      <c r="B2294" s="17">
        <v>0.77980000000000005</v>
      </c>
      <c r="C2294" s="27" t="s">
        <v>1873</v>
      </c>
      <c r="D2294" s="17" t="s">
        <v>1350</v>
      </c>
    </row>
    <row r="2295" spans="1:4" x14ac:dyDescent="0.25">
      <c r="A2295" s="27" t="s">
        <v>1863</v>
      </c>
      <c r="B2295" s="17">
        <v>0.66420000000000001</v>
      </c>
      <c r="C2295" s="17" t="s">
        <v>1872</v>
      </c>
      <c r="D2295" s="17" t="s">
        <v>1320</v>
      </c>
    </row>
    <row r="2296" spans="1:4" x14ac:dyDescent="0.25">
      <c r="A2296" s="17" t="s">
        <v>844</v>
      </c>
      <c r="B2296" s="17">
        <v>0.80200000000000005</v>
      </c>
      <c r="C2296" s="17" t="s">
        <v>3843</v>
      </c>
      <c r="D2296" s="17" t="s">
        <v>1</v>
      </c>
    </row>
    <row r="2297" spans="1:4" x14ac:dyDescent="0.25">
      <c r="A2297" s="27" t="s">
        <v>2237</v>
      </c>
      <c r="B2297" s="17">
        <v>0.82420000000000004</v>
      </c>
      <c r="C2297" s="27" t="s">
        <v>1873</v>
      </c>
      <c r="D2297" s="17" t="s">
        <v>1332</v>
      </c>
    </row>
    <row r="2298" spans="1:4" x14ac:dyDescent="0.25">
      <c r="A2298" s="27" t="s">
        <v>2289</v>
      </c>
      <c r="B2298" s="17">
        <v>0.83189999999999997</v>
      </c>
      <c r="C2298" s="27" t="s">
        <v>1873</v>
      </c>
      <c r="D2298" s="17" t="s">
        <v>1333</v>
      </c>
    </row>
    <row r="2299" spans="1:4" x14ac:dyDescent="0.25">
      <c r="A2299" s="27" t="s">
        <v>2536</v>
      </c>
      <c r="B2299" s="17">
        <v>0.79810000000000003</v>
      </c>
      <c r="C2299" s="27" t="s">
        <v>1873</v>
      </c>
      <c r="D2299" s="17" t="s">
        <v>1336</v>
      </c>
    </row>
    <row r="2300" spans="1:4" x14ac:dyDescent="0.25">
      <c r="A2300" s="17" t="s">
        <v>845</v>
      </c>
      <c r="B2300" s="17">
        <v>0.747</v>
      </c>
      <c r="C2300" s="17" t="s">
        <v>3843</v>
      </c>
      <c r="D2300" s="17" t="s">
        <v>1</v>
      </c>
    </row>
    <row r="2301" spans="1:4" x14ac:dyDescent="0.25">
      <c r="A2301" s="27" t="s">
        <v>2835</v>
      </c>
      <c r="B2301" s="17">
        <v>0.78549999999999998</v>
      </c>
      <c r="C2301" s="27" t="s">
        <v>1873</v>
      </c>
      <c r="D2301" s="17" t="s">
        <v>1343</v>
      </c>
    </row>
    <row r="2302" spans="1:4" x14ac:dyDescent="0.25">
      <c r="A2302" s="17" t="s">
        <v>846</v>
      </c>
      <c r="B2302" s="17">
        <v>0.94569999999999999</v>
      </c>
      <c r="C2302" s="17" t="s">
        <v>3843</v>
      </c>
      <c r="D2302" s="17" t="s">
        <v>1</v>
      </c>
    </row>
    <row r="2303" spans="1:4" x14ac:dyDescent="0.25">
      <c r="A2303" s="17" t="s">
        <v>847</v>
      </c>
      <c r="B2303" s="17">
        <v>0.95720000000000005</v>
      </c>
      <c r="C2303" s="17" t="s">
        <v>3843</v>
      </c>
      <c r="D2303" s="17" t="s">
        <v>1</v>
      </c>
    </row>
    <row r="2304" spans="1:4" x14ac:dyDescent="0.25">
      <c r="A2304" s="27" t="s">
        <v>3457</v>
      </c>
      <c r="B2304" s="17">
        <v>0.70760000000000001</v>
      </c>
      <c r="C2304" s="27" t="s">
        <v>1872</v>
      </c>
      <c r="D2304" s="17" t="s">
        <v>1358</v>
      </c>
    </row>
    <row r="2305" spans="1:4" x14ac:dyDescent="0.25">
      <c r="A2305" s="27" t="s">
        <v>3006</v>
      </c>
      <c r="B2305" s="17">
        <v>0.89880000000000004</v>
      </c>
      <c r="C2305" s="27" t="s">
        <v>1900</v>
      </c>
      <c r="D2305" s="17" t="s">
        <v>1346</v>
      </c>
    </row>
    <row r="2306" spans="1:4" x14ac:dyDescent="0.25">
      <c r="A2306" s="17" t="s">
        <v>848</v>
      </c>
      <c r="B2306" s="17">
        <v>0.97099999999999997</v>
      </c>
      <c r="C2306" s="17" t="s">
        <v>3843</v>
      </c>
      <c r="D2306" s="17" t="s">
        <v>1</v>
      </c>
    </row>
    <row r="2307" spans="1:4" x14ac:dyDescent="0.25">
      <c r="A2307" s="27" t="s">
        <v>1890</v>
      </c>
      <c r="B2307" s="17">
        <v>1.2687999999999999</v>
      </c>
      <c r="C2307" s="17" t="s">
        <v>1900</v>
      </c>
      <c r="D2307" s="17" t="s">
        <v>1321</v>
      </c>
    </row>
    <row r="2308" spans="1:4" x14ac:dyDescent="0.25">
      <c r="A2308" s="17" t="s">
        <v>849</v>
      </c>
      <c r="B2308" s="17">
        <v>0.92279999999999995</v>
      </c>
      <c r="C2308" s="17" t="s">
        <v>3843</v>
      </c>
      <c r="D2308" s="17" t="s">
        <v>1</v>
      </c>
    </row>
    <row r="2309" spans="1:4" x14ac:dyDescent="0.25">
      <c r="A2309" s="27" t="s">
        <v>2894</v>
      </c>
      <c r="B2309" s="17">
        <v>0.86919999999999997</v>
      </c>
      <c r="C2309" s="27" t="s">
        <v>1900</v>
      </c>
      <c r="D2309" s="17" t="s">
        <v>1344</v>
      </c>
    </row>
    <row r="2310" spans="1:4" x14ac:dyDescent="0.25">
      <c r="A2310" s="27" t="s">
        <v>2836</v>
      </c>
      <c r="B2310" s="17">
        <v>0.78549999999999998</v>
      </c>
      <c r="C2310" s="27" t="s">
        <v>1873</v>
      </c>
      <c r="D2310" s="17" t="s">
        <v>1343</v>
      </c>
    </row>
    <row r="2311" spans="1:4" x14ac:dyDescent="0.25">
      <c r="A2311" s="27" t="s">
        <v>2837</v>
      </c>
      <c r="B2311" s="17">
        <v>0.78549999999999998</v>
      </c>
      <c r="C2311" s="27" t="s">
        <v>1873</v>
      </c>
      <c r="D2311" s="17" t="s">
        <v>1343</v>
      </c>
    </row>
    <row r="2312" spans="1:4" x14ac:dyDescent="0.25">
      <c r="A2312" s="27" t="s">
        <v>2974</v>
      </c>
      <c r="B2312" s="17">
        <v>0.89339999999999997</v>
      </c>
      <c r="C2312" s="27" t="s">
        <v>1873</v>
      </c>
      <c r="D2312" s="17" t="s">
        <v>1345</v>
      </c>
    </row>
    <row r="2313" spans="1:4" x14ac:dyDescent="0.25">
      <c r="A2313" s="17" t="s">
        <v>850</v>
      </c>
      <c r="B2313" s="17">
        <v>1.1097999999999999</v>
      </c>
      <c r="C2313" s="17" t="s">
        <v>3843</v>
      </c>
      <c r="D2313" s="17" t="s">
        <v>1</v>
      </c>
    </row>
    <row r="2314" spans="1:4" x14ac:dyDescent="0.25">
      <c r="A2314" s="27" t="s">
        <v>1946</v>
      </c>
      <c r="B2314" s="17">
        <v>0.7278</v>
      </c>
      <c r="C2314" s="17" t="s">
        <v>1872</v>
      </c>
      <c r="D2314" s="17" t="s">
        <v>1323</v>
      </c>
    </row>
    <row r="2315" spans="1:4" x14ac:dyDescent="0.25">
      <c r="A2315" s="27" t="s">
        <v>2018</v>
      </c>
      <c r="B2315" s="17">
        <v>1.0081</v>
      </c>
      <c r="C2315" s="27" t="s">
        <v>1873</v>
      </c>
      <c r="D2315" s="17" t="s">
        <v>1325</v>
      </c>
    </row>
    <row r="2316" spans="1:4" x14ac:dyDescent="0.25">
      <c r="A2316" s="27" t="s">
        <v>2443</v>
      </c>
      <c r="B2316" s="17">
        <v>0.76670000000000005</v>
      </c>
      <c r="C2316" s="27" t="s">
        <v>1873</v>
      </c>
      <c r="D2316" s="17" t="s">
        <v>1335</v>
      </c>
    </row>
    <row r="2317" spans="1:4" x14ac:dyDescent="0.25">
      <c r="A2317" s="27" t="s">
        <v>2895</v>
      </c>
      <c r="B2317" s="17">
        <v>0.86919999999999997</v>
      </c>
      <c r="C2317" s="27" t="s">
        <v>1900</v>
      </c>
      <c r="D2317" s="17" t="s">
        <v>1344</v>
      </c>
    </row>
    <row r="2318" spans="1:4" x14ac:dyDescent="0.25">
      <c r="A2318" s="17" t="s">
        <v>851</v>
      </c>
      <c r="B2318" s="17">
        <v>0.87029999999999996</v>
      </c>
      <c r="C2318" s="17" t="s">
        <v>3843</v>
      </c>
      <c r="D2318" s="17" t="s">
        <v>1</v>
      </c>
    </row>
    <row r="2319" spans="1:4" x14ac:dyDescent="0.25">
      <c r="A2319" s="17" t="s">
        <v>852</v>
      </c>
      <c r="B2319" s="17">
        <v>0.94569999999999999</v>
      </c>
      <c r="C2319" s="17" t="s">
        <v>3843</v>
      </c>
      <c r="D2319" s="17" t="s">
        <v>1</v>
      </c>
    </row>
    <row r="2320" spans="1:4" x14ac:dyDescent="0.25">
      <c r="A2320" s="17" t="s">
        <v>853</v>
      </c>
      <c r="B2320" s="17">
        <v>0.77300000000000002</v>
      </c>
      <c r="C2320" s="17" t="s">
        <v>3843</v>
      </c>
      <c r="D2320" s="17" t="s">
        <v>1</v>
      </c>
    </row>
    <row r="2321" spans="1:4" x14ac:dyDescent="0.25">
      <c r="A2321" s="17" t="s">
        <v>854</v>
      </c>
      <c r="B2321" s="17">
        <v>0.93710000000000004</v>
      </c>
      <c r="C2321" s="17" t="s">
        <v>3843</v>
      </c>
      <c r="D2321" s="17" t="s">
        <v>1</v>
      </c>
    </row>
    <row r="2322" spans="1:4" x14ac:dyDescent="0.25">
      <c r="A2322" s="17" t="s">
        <v>855</v>
      </c>
      <c r="B2322" s="17">
        <v>0.88870000000000005</v>
      </c>
      <c r="C2322" s="17" t="s">
        <v>3843</v>
      </c>
      <c r="D2322" s="17" t="s">
        <v>1</v>
      </c>
    </row>
    <row r="2323" spans="1:4" x14ac:dyDescent="0.25">
      <c r="A2323" s="27" t="s">
        <v>3458</v>
      </c>
      <c r="B2323" s="17">
        <v>0.70760000000000001</v>
      </c>
      <c r="C2323" s="27" t="s">
        <v>1872</v>
      </c>
      <c r="D2323" s="17" t="s">
        <v>1358</v>
      </c>
    </row>
    <row r="2324" spans="1:4" x14ac:dyDescent="0.25">
      <c r="A2324" s="27" t="s">
        <v>2104</v>
      </c>
      <c r="B2324" s="17">
        <v>0.74039999999999995</v>
      </c>
      <c r="C2324" s="27" t="s">
        <v>1873</v>
      </c>
      <c r="D2324" s="17" t="s">
        <v>1328</v>
      </c>
    </row>
    <row r="2325" spans="1:4" x14ac:dyDescent="0.25">
      <c r="A2325" s="27" t="s">
        <v>2975</v>
      </c>
      <c r="B2325" s="17">
        <v>0.89339999999999997</v>
      </c>
      <c r="C2325" s="27" t="s">
        <v>1873</v>
      </c>
      <c r="D2325" s="17" t="s">
        <v>1345</v>
      </c>
    </row>
    <row r="2326" spans="1:4" x14ac:dyDescent="0.25">
      <c r="A2326" s="27" t="s">
        <v>3148</v>
      </c>
      <c r="B2326" s="17">
        <v>0.85040000000000004</v>
      </c>
      <c r="C2326" s="27" t="s">
        <v>1900</v>
      </c>
      <c r="D2326" s="17" t="s">
        <v>1351</v>
      </c>
    </row>
    <row r="2327" spans="1:4" x14ac:dyDescent="0.25">
      <c r="A2327" s="17" t="s">
        <v>856</v>
      </c>
      <c r="B2327" s="17">
        <v>1.1560999999999999</v>
      </c>
      <c r="C2327" s="17" t="s">
        <v>3843</v>
      </c>
      <c r="D2327" s="17" t="s">
        <v>1</v>
      </c>
    </row>
    <row r="2328" spans="1:4" x14ac:dyDescent="0.25">
      <c r="A2328" s="17" t="s">
        <v>857</v>
      </c>
      <c r="B2328" s="17">
        <v>1.1355999999999999</v>
      </c>
      <c r="C2328" s="17" t="s">
        <v>3843</v>
      </c>
      <c r="D2328" s="17" t="s">
        <v>1</v>
      </c>
    </row>
    <row r="2329" spans="1:4" x14ac:dyDescent="0.25">
      <c r="A2329" s="27" t="s">
        <v>1864</v>
      </c>
      <c r="B2329" s="17">
        <v>0.66420000000000001</v>
      </c>
      <c r="C2329" s="17" t="s">
        <v>1872</v>
      </c>
      <c r="D2329" s="17" t="s">
        <v>1320</v>
      </c>
    </row>
    <row r="2330" spans="1:4" x14ac:dyDescent="0.25">
      <c r="A2330" s="27" t="s">
        <v>1947</v>
      </c>
      <c r="B2330" s="17">
        <v>0.7278</v>
      </c>
      <c r="C2330" s="17" t="s">
        <v>1873</v>
      </c>
      <c r="D2330" s="17" t="s">
        <v>1323</v>
      </c>
    </row>
    <row r="2331" spans="1:4" x14ac:dyDescent="0.25">
      <c r="A2331" s="17" t="s">
        <v>858</v>
      </c>
      <c r="B2331" s="17">
        <v>0.93710000000000004</v>
      </c>
      <c r="C2331" s="17" t="s">
        <v>3843</v>
      </c>
      <c r="D2331" s="17" t="s">
        <v>1</v>
      </c>
    </row>
    <row r="2332" spans="1:4" x14ac:dyDescent="0.25">
      <c r="A2332" s="27" t="s">
        <v>2238</v>
      </c>
      <c r="B2332" s="17">
        <v>0.82420000000000004</v>
      </c>
      <c r="C2332" s="27" t="s">
        <v>1873</v>
      </c>
      <c r="D2332" s="17" t="s">
        <v>1332</v>
      </c>
    </row>
    <row r="2333" spans="1:4" x14ac:dyDescent="0.25">
      <c r="A2333" s="27" t="s">
        <v>2290</v>
      </c>
      <c r="B2333" s="17">
        <v>0.83189999999999997</v>
      </c>
      <c r="C2333" s="27" t="s">
        <v>1873</v>
      </c>
      <c r="D2333" s="17" t="s">
        <v>1333</v>
      </c>
    </row>
    <row r="2334" spans="1:4" x14ac:dyDescent="0.25">
      <c r="A2334" s="27" t="s">
        <v>2537</v>
      </c>
      <c r="B2334" s="17">
        <v>0.79810000000000003</v>
      </c>
      <c r="C2334" s="27" t="s">
        <v>1873</v>
      </c>
      <c r="D2334" s="17" t="s">
        <v>1336</v>
      </c>
    </row>
    <row r="2335" spans="1:4" x14ac:dyDescent="0.25">
      <c r="A2335" s="27" t="s">
        <v>2762</v>
      </c>
      <c r="B2335" s="17">
        <v>0.74970000000000003</v>
      </c>
      <c r="C2335" s="27" t="s">
        <v>1872</v>
      </c>
      <c r="D2335" s="17" t="s">
        <v>1342</v>
      </c>
    </row>
    <row r="2336" spans="1:4" x14ac:dyDescent="0.25">
      <c r="A2336" s="27" t="s">
        <v>2838</v>
      </c>
      <c r="B2336" s="17">
        <v>0.78549999999999998</v>
      </c>
      <c r="C2336" s="27" t="s">
        <v>1873</v>
      </c>
      <c r="D2336" s="17" t="s">
        <v>1343</v>
      </c>
    </row>
    <row r="2337" spans="1:4" x14ac:dyDescent="0.25">
      <c r="A2337" s="27" t="s">
        <v>3201</v>
      </c>
      <c r="B2337" s="17">
        <v>0.81040000000000001</v>
      </c>
      <c r="C2337" s="27" t="s">
        <v>1873</v>
      </c>
      <c r="D2337" s="17" t="s">
        <v>1352</v>
      </c>
    </row>
    <row r="2338" spans="1:4" x14ac:dyDescent="0.25">
      <c r="A2338" s="17" t="s">
        <v>859</v>
      </c>
      <c r="B2338" s="17">
        <v>1.1113</v>
      </c>
      <c r="C2338" s="17" t="s">
        <v>3843</v>
      </c>
      <c r="D2338" s="17" t="s">
        <v>1</v>
      </c>
    </row>
    <row r="2339" spans="1:4" x14ac:dyDescent="0.25">
      <c r="A2339" s="17" t="s">
        <v>860</v>
      </c>
      <c r="B2339" s="17">
        <v>0.87080000000000002</v>
      </c>
      <c r="C2339" s="17" t="s">
        <v>3843</v>
      </c>
      <c r="D2339" s="17" t="s">
        <v>1</v>
      </c>
    </row>
    <row r="2340" spans="1:4" x14ac:dyDescent="0.25">
      <c r="A2340" s="17" t="s">
        <v>861</v>
      </c>
      <c r="B2340" s="17">
        <v>0.99050000000000005</v>
      </c>
      <c r="C2340" s="17" t="s">
        <v>3843</v>
      </c>
      <c r="D2340" s="17" t="s">
        <v>1</v>
      </c>
    </row>
    <row r="2341" spans="1:4" x14ac:dyDescent="0.25">
      <c r="A2341" s="27" t="s">
        <v>2698</v>
      </c>
      <c r="B2341" s="17">
        <v>0.90449999999999997</v>
      </c>
      <c r="C2341" s="27" t="s">
        <v>1873</v>
      </c>
      <c r="D2341" s="17" t="s">
        <v>1341</v>
      </c>
    </row>
    <row r="2342" spans="1:4" x14ac:dyDescent="0.25">
      <c r="A2342" s="17" t="s">
        <v>862</v>
      </c>
      <c r="B2342" s="17">
        <v>0.88349999999999995</v>
      </c>
      <c r="C2342" s="17" t="s">
        <v>3843</v>
      </c>
      <c r="D2342" s="17" t="s">
        <v>1</v>
      </c>
    </row>
    <row r="2343" spans="1:4" x14ac:dyDescent="0.25">
      <c r="A2343" s="27" t="s">
        <v>2699</v>
      </c>
      <c r="B2343" s="17">
        <v>0.90449999999999997</v>
      </c>
      <c r="C2343" s="27" t="s">
        <v>1873</v>
      </c>
      <c r="D2343" s="17" t="s">
        <v>1341</v>
      </c>
    </row>
    <row r="2344" spans="1:4" x14ac:dyDescent="0.25">
      <c r="A2344" s="27" t="s">
        <v>2589</v>
      </c>
      <c r="B2344" s="17">
        <v>0.84109999999999996</v>
      </c>
      <c r="C2344" s="27" t="s">
        <v>1900</v>
      </c>
      <c r="D2344" s="17" t="s">
        <v>1338</v>
      </c>
    </row>
    <row r="2345" spans="1:4" x14ac:dyDescent="0.25">
      <c r="A2345" s="27" t="s">
        <v>2153</v>
      </c>
      <c r="B2345" s="17">
        <v>0.96109999999999995</v>
      </c>
      <c r="C2345" s="17" t="s">
        <v>1873</v>
      </c>
      <c r="D2345" s="17" t="s">
        <v>1329</v>
      </c>
    </row>
    <row r="2346" spans="1:4" x14ac:dyDescent="0.25">
      <c r="A2346" s="27" t="s">
        <v>2019</v>
      </c>
      <c r="B2346" s="17">
        <v>1.0081</v>
      </c>
      <c r="C2346" s="27" t="s">
        <v>1873</v>
      </c>
      <c r="D2346" s="17" t="s">
        <v>1325</v>
      </c>
    </row>
    <row r="2347" spans="1:4" x14ac:dyDescent="0.25">
      <c r="A2347" s="17" t="s">
        <v>863</v>
      </c>
      <c r="B2347" s="17">
        <v>0.93530000000000002</v>
      </c>
      <c r="C2347" s="17" t="s">
        <v>3843</v>
      </c>
      <c r="D2347" s="17" t="s">
        <v>1</v>
      </c>
    </row>
    <row r="2348" spans="1:4" x14ac:dyDescent="0.25">
      <c r="A2348" s="27" t="s">
        <v>3261</v>
      </c>
      <c r="B2348" s="17">
        <v>0.77029999999999998</v>
      </c>
      <c r="C2348" s="27" t="s">
        <v>1872</v>
      </c>
      <c r="D2348" s="17" t="s">
        <v>1353</v>
      </c>
    </row>
    <row r="2349" spans="1:4" x14ac:dyDescent="0.25">
      <c r="A2349" s="27" t="s">
        <v>3702</v>
      </c>
      <c r="B2349" s="17">
        <v>0.76690000000000003</v>
      </c>
      <c r="C2349" s="27" t="s">
        <v>1873</v>
      </c>
      <c r="D2349" s="17" t="s">
        <v>1363</v>
      </c>
    </row>
    <row r="2350" spans="1:4" x14ac:dyDescent="0.25">
      <c r="A2350" s="27" t="s">
        <v>3651</v>
      </c>
      <c r="B2350" s="17">
        <v>0.88959999999999995</v>
      </c>
      <c r="C2350" s="27" t="s">
        <v>1900</v>
      </c>
      <c r="D2350" s="17" t="s">
        <v>1360</v>
      </c>
    </row>
    <row r="2351" spans="1:4" x14ac:dyDescent="0.25">
      <c r="A2351" s="17" t="s">
        <v>864</v>
      </c>
      <c r="B2351" s="17">
        <v>1.6822999999999999</v>
      </c>
      <c r="C2351" s="17" t="s">
        <v>3843</v>
      </c>
      <c r="D2351" s="17" t="s">
        <v>1</v>
      </c>
    </row>
    <row r="2352" spans="1:4" x14ac:dyDescent="0.25">
      <c r="A2352" s="17" t="s">
        <v>865</v>
      </c>
      <c r="B2352" s="17">
        <v>0.82010000000000005</v>
      </c>
      <c r="C2352" s="17" t="s">
        <v>3843</v>
      </c>
      <c r="D2352" s="17" t="s">
        <v>1</v>
      </c>
    </row>
    <row r="2353" spans="1:4" x14ac:dyDescent="0.25">
      <c r="A2353" s="17" t="s">
        <v>866</v>
      </c>
      <c r="B2353" s="17">
        <v>0.93510000000000004</v>
      </c>
      <c r="C2353" s="17" t="s">
        <v>3843</v>
      </c>
      <c r="D2353" s="17" t="s">
        <v>1</v>
      </c>
    </row>
    <row r="2354" spans="1:4" x14ac:dyDescent="0.25">
      <c r="A2354" s="27" t="s">
        <v>2976</v>
      </c>
      <c r="B2354" s="17">
        <v>0.89339999999999997</v>
      </c>
      <c r="C2354" s="27" t="s">
        <v>1873</v>
      </c>
      <c r="D2354" s="17" t="s">
        <v>1345</v>
      </c>
    </row>
    <row r="2355" spans="1:4" x14ac:dyDescent="0.25">
      <c r="A2355" s="27" t="s">
        <v>3835</v>
      </c>
      <c r="B2355" s="17">
        <v>0.96020000000000005</v>
      </c>
      <c r="C2355" s="27" t="s">
        <v>1900</v>
      </c>
      <c r="D2355" s="17" t="s">
        <v>1367</v>
      </c>
    </row>
    <row r="2356" spans="1:4" x14ac:dyDescent="0.25">
      <c r="A2356" s="27" t="s">
        <v>3763</v>
      </c>
      <c r="B2356" s="17">
        <v>0.73</v>
      </c>
      <c r="C2356" s="27" t="s">
        <v>1873</v>
      </c>
      <c r="D2356" s="17" t="s">
        <v>1365</v>
      </c>
    </row>
    <row r="2357" spans="1:4" x14ac:dyDescent="0.25">
      <c r="A2357" s="27" t="s">
        <v>1978</v>
      </c>
      <c r="B2357" s="17">
        <v>1.2889999999999999</v>
      </c>
      <c r="C2357" s="17" t="s">
        <v>1873</v>
      </c>
      <c r="D2357" s="17" t="s">
        <v>1324</v>
      </c>
    </row>
    <row r="2358" spans="1:4" x14ac:dyDescent="0.25">
      <c r="A2358" s="17" t="s">
        <v>867</v>
      </c>
      <c r="B2358" s="17">
        <v>0.84819999999999995</v>
      </c>
      <c r="C2358" s="17" t="s">
        <v>3843</v>
      </c>
      <c r="D2358" s="17" t="s">
        <v>1</v>
      </c>
    </row>
    <row r="2359" spans="1:4" x14ac:dyDescent="0.25">
      <c r="A2359" s="17" t="s">
        <v>868</v>
      </c>
      <c r="B2359" s="17">
        <v>1.2425999999999999</v>
      </c>
      <c r="C2359" s="17" t="s">
        <v>3843</v>
      </c>
      <c r="D2359" s="17" t="s">
        <v>1</v>
      </c>
    </row>
    <row r="2360" spans="1:4" x14ac:dyDescent="0.25">
      <c r="A2360" s="27" t="s">
        <v>2365</v>
      </c>
      <c r="B2360" s="17">
        <v>0.84019999999999995</v>
      </c>
      <c r="C2360" s="27" t="s">
        <v>1873</v>
      </c>
      <c r="D2360" s="17" t="s">
        <v>1334</v>
      </c>
    </row>
    <row r="2361" spans="1:4" x14ac:dyDescent="0.25">
      <c r="A2361" s="27" t="s">
        <v>3764</v>
      </c>
      <c r="B2361" s="17">
        <v>0.73</v>
      </c>
      <c r="C2361" s="27" t="s">
        <v>1873</v>
      </c>
      <c r="D2361" s="17" t="s">
        <v>1365</v>
      </c>
    </row>
    <row r="2362" spans="1:4" x14ac:dyDescent="0.25">
      <c r="A2362" s="17" t="s">
        <v>869</v>
      </c>
      <c r="B2362" s="17">
        <v>0.79520000000000002</v>
      </c>
      <c r="C2362" s="17" t="s">
        <v>3843</v>
      </c>
      <c r="D2362" s="17" t="s">
        <v>1</v>
      </c>
    </row>
    <row r="2363" spans="1:4" x14ac:dyDescent="0.25">
      <c r="A2363" s="17" t="s">
        <v>870</v>
      </c>
      <c r="B2363" s="17">
        <v>0.79879999999999995</v>
      </c>
      <c r="C2363" s="17" t="s">
        <v>3843</v>
      </c>
      <c r="D2363" s="17" t="s">
        <v>1</v>
      </c>
    </row>
    <row r="2364" spans="1:4" x14ac:dyDescent="0.25">
      <c r="A2364" s="27" t="s">
        <v>1948</v>
      </c>
      <c r="B2364" s="17">
        <v>0.7278</v>
      </c>
      <c r="C2364" s="17" t="s">
        <v>1872</v>
      </c>
      <c r="D2364" s="17" t="s">
        <v>1323</v>
      </c>
    </row>
    <row r="2365" spans="1:4" x14ac:dyDescent="0.25">
      <c r="A2365" s="17" t="s">
        <v>871</v>
      </c>
      <c r="B2365" s="17">
        <v>0.80110000000000003</v>
      </c>
      <c r="C2365" s="17" t="s">
        <v>3843</v>
      </c>
      <c r="D2365" s="17" t="s">
        <v>1</v>
      </c>
    </row>
    <row r="2366" spans="1:4" x14ac:dyDescent="0.25">
      <c r="A2366" s="27" t="s">
        <v>2105</v>
      </c>
      <c r="B2366" s="17">
        <v>0.74039999999999995</v>
      </c>
      <c r="C2366" s="27" t="s">
        <v>1872</v>
      </c>
      <c r="D2366" s="17" t="s">
        <v>1328</v>
      </c>
    </row>
    <row r="2367" spans="1:4" x14ac:dyDescent="0.25">
      <c r="A2367" s="17" t="s">
        <v>872</v>
      </c>
      <c r="B2367" s="17">
        <v>0.92169999999999996</v>
      </c>
      <c r="C2367" s="17" t="s">
        <v>3843</v>
      </c>
      <c r="D2367" s="17" t="s">
        <v>1</v>
      </c>
    </row>
    <row r="2368" spans="1:4" x14ac:dyDescent="0.25">
      <c r="A2368" s="17" t="s">
        <v>873</v>
      </c>
      <c r="B2368" s="17">
        <v>0.80289999999999995</v>
      </c>
      <c r="C2368" s="17" t="s">
        <v>3843</v>
      </c>
      <c r="D2368" s="17" t="s">
        <v>1</v>
      </c>
    </row>
    <row r="2369" spans="1:4" x14ac:dyDescent="0.25">
      <c r="A2369" s="17" t="s">
        <v>874</v>
      </c>
      <c r="B2369" s="17">
        <v>0.79339999999999999</v>
      </c>
      <c r="C2369" s="17" t="s">
        <v>3843</v>
      </c>
      <c r="D2369" s="17" t="s">
        <v>1</v>
      </c>
    </row>
    <row r="2370" spans="1:4" x14ac:dyDescent="0.25">
      <c r="A2370" s="27" t="s">
        <v>2977</v>
      </c>
      <c r="B2370" s="17">
        <v>0.89339999999999997</v>
      </c>
      <c r="C2370" s="27" t="s">
        <v>1873</v>
      </c>
      <c r="D2370" s="17" t="s">
        <v>1345</v>
      </c>
    </row>
    <row r="2371" spans="1:4" x14ac:dyDescent="0.25">
      <c r="A2371" s="27" t="s">
        <v>3101</v>
      </c>
      <c r="B2371" s="17">
        <v>0.77980000000000005</v>
      </c>
      <c r="C2371" s="27" t="s">
        <v>1873</v>
      </c>
      <c r="D2371" s="17" t="s">
        <v>1350</v>
      </c>
    </row>
    <row r="2372" spans="1:4" x14ac:dyDescent="0.25">
      <c r="A2372" s="17" t="s">
        <v>875</v>
      </c>
      <c r="B2372" s="17">
        <v>1.0852999999999999</v>
      </c>
      <c r="C2372" s="17" t="s">
        <v>3843</v>
      </c>
      <c r="D2372" s="17" t="s">
        <v>1</v>
      </c>
    </row>
    <row r="2373" spans="1:4" x14ac:dyDescent="0.25">
      <c r="A2373" s="17" t="s">
        <v>876</v>
      </c>
      <c r="B2373" s="17">
        <v>0.73480000000000001</v>
      </c>
      <c r="C2373" s="17" t="s">
        <v>3843</v>
      </c>
      <c r="D2373" s="17" t="s">
        <v>1</v>
      </c>
    </row>
    <row r="2374" spans="1:4" x14ac:dyDescent="0.25">
      <c r="A2374" s="27" t="s">
        <v>3593</v>
      </c>
      <c r="B2374" s="17">
        <v>0.81310000000000004</v>
      </c>
      <c r="C2374" s="27" t="s">
        <v>1872</v>
      </c>
      <c r="D2374" s="17" t="s">
        <v>1359</v>
      </c>
    </row>
    <row r="2375" spans="1:4" x14ac:dyDescent="0.25">
      <c r="A2375" s="27" t="s">
        <v>3805</v>
      </c>
      <c r="B2375" s="17">
        <v>0.88319999999999999</v>
      </c>
      <c r="C2375" s="27" t="s">
        <v>1873</v>
      </c>
      <c r="D2375" s="17" t="s">
        <v>1366</v>
      </c>
    </row>
    <row r="2376" spans="1:4" x14ac:dyDescent="0.25">
      <c r="A2376" s="17" t="s">
        <v>877</v>
      </c>
      <c r="B2376" s="17">
        <v>0.38900000000000001</v>
      </c>
      <c r="C2376" s="17" t="s">
        <v>3843</v>
      </c>
      <c r="D2376" s="17" t="s">
        <v>1</v>
      </c>
    </row>
    <row r="2377" spans="1:4" x14ac:dyDescent="0.25">
      <c r="A2377" s="27" t="s">
        <v>2896</v>
      </c>
      <c r="B2377" s="17">
        <v>0.86919999999999997</v>
      </c>
      <c r="C2377" s="27" t="s">
        <v>1900</v>
      </c>
      <c r="D2377" s="17" t="s">
        <v>1344</v>
      </c>
    </row>
    <row r="2378" spans="1:4" x14ac:dyDescent="0.25">
      <c r="A2378" s="27" t="s">
        <v>2763</v>
      </c>
      <c r="B2378" s="17">
        <v>0.74970000000000003</v>
      </c>
      <c r="C2378" s="27" t="s">
        <v>1873</v>
      </c>
      <c r="D2378" s="17" t="s">
        <v>1342</v>
      </c>
    </row>
    <row r="2379" spans="1:4" x14ac:dyDescent="0.25">
      <c r="A2379" s="27" t="s">
        <v>3262</v>
      </c>
      <c r="B2379" s="17">
        <v>0.77029999999999998</v>
      </c>
      <c r="C2379" s="27" t="s">
        <v>1872</v>
      </c>
      <c r="D2379" s="17" t="s">
        <v>1353</v>
      </c>
    </row>
    <row r="2380" spans="1:4" x14ac:dyDescent="0.25">
      <c r="A2380" s="27" t="s">
        <v>1949</v>
      </c>
      <c r="B2380" s="17">
        <v>0.7278</v>
      </c>
      <c r="C2380" s="17" t="s">
        <v>1873</v>
      </c>
      <c r="D2380" s="17" t="s">
        <v>1323</v>
      </c>
    </row>
    <row r="2381" spans="1:4" x14ac:dyDescent="0.25">
      <c r="A2381" s="27" t="s">
        <v>2239</v>
      </c>
      <c r="B2381" s="17">
        <v>0.82420000000000004</v>
      </c>
      <c r="C2381" s="27" t="s">
        <v>1873</v>
      </c>
      <c r="D2381" s="17" t="s">
        <v>1332</v>
      </c>
    </row>
    <row r="2382" spans="1:4" x14ac:dyDescent="0.25">
      <c r="A2382" s="27" t="s">
        <v>2700</v>
      </c>
      <c r="B2382" s="17">
        <v>0.90449999999999997</v>
      </c>
      <c r="C2382" s="27" t="s">
        <v>1873</v>
      </c>
      <c r="D2382" s="17" t="s">
        <v>1341</v>
      </c>
    </row>
    <row r="2383" spans="1:4" x14ac:dyDescent="0.25">
      <c r="A2383" s="17" t="s">
        <v>878</v>
      </c>
      <c r="B2383" s="17">
        <v>0.8841</v>
      </c>
      <c r="C2383" s="17" t="s">
        <v>3843</v>
      </c>
      <c r="D2383" s="17" t="s">
        <v>1</v>
      </c>
    </row>
    <row r="2384" spans="1:4" x14ac:dyDescent="0.25">
      <c r="A2384" s="17" t="s">
        <v>879</v>
      </c>
      <c r="B2384" s="17">
        <v>0.83320000000000005</v>
      </c>
      <c r="C2384" s="17" t="s">
        <v>3843</v>
      </c>
      <c r="D2384" s="17" t="s">
        <v>1</v>
      </c>
    </row>
    <row r="2385" spans="1:4" x14ac:dyDescent="0.25">
      <c r="A2385" s="27" t="s">
        <v>3806</v>
      </c>
      <c r="B2385" s="17">
        <v>0.88319999999999999</v>
      </c>
      <c r="C2385" s="27" t="s">
        <v>1873</v>
      </c>
      <c r="D2385" s="17" t="s">
        <v>1366</v>
      </c>
    </row>
    <row r="2386" spans="1:4" x14ac:dyDescent="0.25">
      <c r="A2386" s="17" t="s">
        <v>880</v>
      </c>
      <c r="B2386" s="17">
        <v>0.93389999999999995</v>
      </c>
      <c r="C2386" s="17" t="s">
        <v>3843</v>
      </c>
      <c r="D2386" s="17" t="s">
        <v>1</v>
      </c>
    </row>
    <row r="2387" spans="1:4" x14ac:dyDescent="0.25">
      <c r="A2387" s="17" t="s">
        <v>1398</v>
      </c>
      <c r="B2387" s="17">
        <v>0.8841</v>
      </c>
      <c r="C2387" s="17" t="s">
        <v>3843</v>
      </c>
      <c r="D2387" s="17" t="s">
        <v>1</v>
      </c>
    </row>
    <row r="2388" spans="1:4" x14ac:dyDescent="0.25">
      <c r="A2388" s="17" t="s">
        <v>882</v>
      </c>
      <c r="B2388" s="17">
        <v>0.91379999999999995</v>
      </c>
      <c r="C2388" s="17" t="s">
        <v>3843</v>
      </c>
      <c r="D2388" s="17" t="s">
        <v>1</v>
      </c>
    </row>
    <row r="2389" spans="1:4" x14ac:dyDescent="0.25">
      <c r="A2389" s="17" t="s">
        <v>883</v>
      </c>
      <c r="B2389" s="17">
        <v>0.91790000000000005</v>
      </c>
      <c r="C2389" s="17" t="s">
        <v>3843</v>
      </c>
      <c r="D2389" s="17" t="s">
        <v>1</v>
      </c>
    </row>
    <row r="2390" spans="1:4" x14ac:dyDescent="0.25">
      <c r="A2390" s="27" t="s">
        <v>3263</v>
      </c>
      <c r="B2390" s="17">
        <v>0.77029999999999998</v>
      </c>
      <c r="C2390" s="27" t="s">
        <v>1872</v>
      </c>
      <c r="D2390" s="17" t="s">
        <v>1353</v>
      </c>
    </row>
    <row r="2391" spans="1:4" x14ac:dyDescent="0.25">
      <c r="A2391" s="17" t="s">
        <v>884</v>
      </c>
      <c r="B2391" s="17">
        <v>0.92889999999999995</v>
      </c>
      <c r="C2391" s="17" t="s">
        <v>3843</v>
      </c>
      <c r="D2391" s="17" t="s">
        <v>1</v>
      </c>
    </row>
    <row r="2392" spans="1:4" x14ac:dyDescent="0.25">
      <c r="A2392" s="27" t="s">
        <v>3316</v>
      </c>
      <c r="B2392" s="17">
        <v>0.7984</v>
      </c>
      <c r="C2392" s="27" t="s">
        <v>1873</v>
      </c>
      <c r="D2392" s="17" t="s">
        <v>1355</v>
      </c>
    </row>
    <row r="2393" spans="1:4" x14ac:dyDescent="0.25">
      <c r="A2393" s="27" t="s">
        <v>3404</v>
      </c>
      <c r="B2393" s="17">
        <v>0.78859999999999997</v>
      </c>
      <c r="C2393" s="27" t="s">
        <v>1900</v>
      </c>
      <c r="D2393" s="17" t="s">
        <v>1357</v>
      </c>
    </row>
    <row r="2394" spans="1:4" x14ac:dyDescent="0.25">
      <c r="A2394" s="17" t="s">
        <v>885</v>
      </c>
      <c r="B2394" s="17">
        <v>0.84109999999999996</v>
      </c>
      <c r="C2394" s="17" t="s">
        <v>3843</v>
      </c>
      <c r="D2394" s="17" t="s">
        <v>1</v>
      </c>
    </row>
    <row r="2395" spans="1:4" x14ac:dyDescent="0.25">
      <c r="A2395" s="27" t="s">
        <v>2897</v>
      </c>
      <c r="B2395" s="17">
        <v>0.86919999999999997</v>
      </c>
      <c r="C2395" s="27" t="s">
        <v>1900</v>
      </c>
      <c r="D2395" s="17" t="s">
        <v>1344</v>
      </c>
    </row>
    <row r="2396" spans="1:4" x14ac:dyDescent="0.25">
      <c r="A2396" s="27" t="s">
        <v>2538</v>
      </c>
      <c r="B2396" s="17">
        <v>0.79810000000000003</v>
      </c>
      <c r="C2396" s="27" t="s">
        <v>1873</v>
      </c>
      <c r="D2396" s="17" t="s">
        <v>1336</v>
      </c>
    </row>
    <row r="2397" spans="1:4" x14ac:dyDescent="0.25">
      <c r="A2397" s="27" t="s">
        <v>2898</v>
      </c>
      <c r="B2397" s="17">
        <v>0.86919999999999997</v>
      </c>
      <c r="C2397" s="27" t="s">
        <v>1900</v>
      </c>
      <c r="D2397" s="17" t="s">
        <v>1344</v>
      </c>
    </row>
    <row r="2398" spans="1:4" x14ac:dyDescent="0.25">
      <c r="A2398" s="27" t="s">
        <v>2189</v>
      </c>
      <c r="B2398" s="17">
        <v>0.80089999999999995</v>
      </c>
      <c r="C2398" s="27" t="s">
        <v>1872</v>
      </c>
      <c r="D2398" s="17" t="s">
        <v>1331</v>
      </c>
    </row>
    <row r="2399" spans="1:4" x14ac:dyDescent="0.25">
      <c r="A2399" s="27" t="s">
        <v>2366</v>
      </c>
      <c r="B2399" s="17">
        <v>0.84019999999999995</v>
      </c>
      <c r="C2399" s="27" t="s">
        <v>1873</v>
      </c>
      <c r="D2399" s="17" t="s">
        <v>1334</v>
      </c>
    </row>
    <row r="2400" spans="1:4" x14ac:dyDescent="0.25">
      <c r="A2400" s="17" t="s">
        <v>886</v>
      </c>
      <c r="B2400" s="17">
        <v>0.92279999999999995</v>
      </c>
      <c r="C2400" s="17" t="s">
        <v>3843</v>
      </c>
      <c r="D2400" s="17" t="s">
        <v>1</v>
      </c>
    </row>
    <row r="2401" spans="1:4" x14ac:dyDescent="0.25">
      <c r="A2401" s="27" t="s">
        <v>1950</v>
      </c>
      <c r="B2401" s="17">
        <v>0.7278</v>
      </c>
      <c r="C2401" s="17" t="s">
        <v>1873</v>
      </c>
      <c r="D2401" s="17" t="s">
        <v>1323</v>
      </c>
    </row>
    <row r="2402" spans="1:4" x14ac:dyDescent="0.25">
      <c r="A2402" s="27" t="s">
        <v>2899</v>
      </c>
      <c r="B2402" s="17">
        <v>0.86919999999999997</v>
      </c>
      <c r="C2402" s="27" t="s">
        <v>1900</v>
      </c>
      <c r="D2402" s="17" t="s">
        <v>1344</v>
      </c>
    </row>
    <row r="2403" spans="1:4" x14ac:dyDescent="0.25">
      <c r="A2403" s="27" t="s">
        <v>2444</v>
      </c>
      <c r="B2403" s="17">
        <v>0.76670000000000005</v>
      </c>
      <c r="C2403" s="27" t="s">
        <v>1873</v>
      </c>
      <c r="D2403" s="17" t="s">
        <v>1335</v>
      </c>
    </row>
    <row r="2404" spans="1:4" x14ac:dyDescent="0.25">
      <c r="A2404" s="27" t="s">
        <v>3202</v>
      </c>
      <c r="B2404" s="17">
        <v>0.81040000000000001</v>
      </c>
      <c r="C2404" s="27" t="s">
        <v>1873</v>
      </c>
      <c r="D2404" s="17" t="s">
        <v>1352</v>
      </c>
    </row>
    <row r="2405" spans="1:4" x14ac:dyDescent="0.25">
      <c r="A2405" s="27" t="s">
        <v>2764</v>
      </c>
      <c r="B2405" s="17">
        <v>0.74970000000000003</v>
      </c>
      <c r="C2405" s="27" t="s">
        <v>1872</v>
      </c>
      <c r="D2405" s="17" t="s">
        <v>1342</v>
      </c>
    </row>
    <row r="2406" spans="1:4" x14ac:dyDescent="0.25">
      <c r="A2406" s="27" t="s">
        <v>3594</v>
      </c>
      <c r="B2406" s="17">
        <v>0.81310000000000004</v>
      </c>
      <c r="C2406" s="27" t="s">
        <v>1900</v>
      </c>
      <c r="D2406" s="17" t="s">
        <v>1359</v>
      </c>
    </row>
    <row r="2407" spans="1:4" x14ac:dyDescent="0.25">
      <c r="A2407" s="27" t="s">
        <v>2650</v>
      </c>
      <c r="B2407" s="17">
        <v>0.83679999999999999</v>
      </c>
      <c r="C2407" s="27" t="s">
        <v>1873</v>
      </c>
      <c r="D2407" s="17" t="s">
        <v>1340</v>
      </c>
    </row>
    <row r="2408" spans="1:4" x14ac:dyDescent="0.25">
      <c r="A2408" s="17" t="s">
        <v>887</v>
      </c>
      <c r="B2408" s="17">
        <v>0.82369999999999999</v>
      </c>
      <c r="C2408" s="17" t="s">
        <v>3843</v>
      </c>
      <c r="D2408" s="17" t="s">
        <v>1</v>
      </c>
    </row>
    <row r="2409" spans="1:4" x14ac:dyDescent="0.25">
      <c r="A2409" s="27" t="s">
        <v>3807</v>
      </c>
      <c r="B2409" s="17">
        <v>0.88319999999999999</v>
      </c>
      <c r="C2409" s="27" t="s">
        <v>1873</v>
      </c>
      <c r="D2409" s="17" t="s">
        <v>1366</v>
      </c>
    </row>
    <row r="2410" spans="1:4" x14ac:dyDescent="0.25">
      <c r="A2410" s="27" t="s">
        <v>3703</v>
      </c>
      <c r="B2410" s="17">
        <v>0.76690000000000003</v>
      </c>
      <c r="C2410" s="27" t="s">
        <v>1873</v>
      </c>
      <c r="D2410" s="17" t="s">
        <v>1363</v>
      </c>
    </row>
    <row r="2411" spans="1:4" x14ac:dyDescent="0.25">
      <c r="A2411" s="17" t="s">
        <v>888</v>
      </c>
      <c r="B2411" s="17">
        <v>0.92279999999999995</v>
      </c>
      <c r="C2411" s="17" t="s">
        <v>3843</v>
      </c>
      <c r="D2411" s="17" t="s">
        <v>1</v>
      </c>
    </row>
    <row r="2412" spans="1:4" x14ac:dyDescent="0.25">
      <c r="A2412" s="17" t="s">
        <v>889</v>
      </c>
      <c r="B2412" s="17">
        <v>1.0197000000000001</v>
      </c>
      <c r="C2412" s="17" t="s">
        <v>3843</v>
      </c>
      <c r="D2412" s="17" t="s">
        <v>1</v>
      </c>
    </row>
    <row r="2413" spans="1:4" x14ac:dyDescent="0.25">
      <c r="A2413" s="27" t="s">
        <v>1891</v>
      </c>
      <c r="B2413" s="17">
        <v>1.2687999999999999</v>
      </c>
      <c r="C2413" s="17" t="s">
        <v>1900</v>
      </c>
      <c r="D2413" s="17" t="s">
        <v>1321</v>
      </c>
    </row>
    <row r="2414" spans="1:4" x14ac:dyDescent="0.25">
      <c r="A2414" s="17" t="s">
        <v>890</v>
      </c>
      <c r="B2414" s="17">
        <v>1.0197000000000001</v>
      </c>
      <c r="C2414" s="17" t="s">
        <v>3843</v>
      </c>
      <c r="D2414" s="17" t="s">
        <v>1</v>
      </c>
    </row>
    <row r="2415" spans="1:4" x14ac:dyDescent="0.25">
      <c r="A2415" s="17" t="s">
        <v>891</v>
      </c>
      <c r="B2415" s="17">
        <v>1.036</v>
      </c>
      <c r="C2415" s="17" t="s">
        <v>3843</v>
      </c>
      <c r="D2415" s="17" t="s">
        <v>1</v>
      </c>
    </row>
    <row r="2416" spans="1:4" x14ac:dyDescent="0.25">
      <c r="A2416" s="27" t="s">
        <v>2020</v>
      </c>
      <c r="B2416" s="17">
        <v>1.0081</v>
      </c>
      <c r="C2416" s="27" t="s">
        <v>1873</v>
      </c>
      <c r="D2416" s="17" t="s">
        <v>1325</v>
      </c>
    </row>
    <row r="2417" spans="1:4" x14ac:dyDescent="0.25">
      <c r="A2417" s="17" t="s">
        <v>892</v>
      </c>
      <c r="B2417" s="17">
        <v>0.83640000000000003</v>
      </c>
      <c r="C2417" s="17" t="s">
        <v>3843</v>
      </c>
      <c r="D2417" s="17" t="s">
        <v>1</v>
      </c>
    </row>
    <row r="2418" spans="1:4" x14ac:dyDescent="0.25">
      <c r="A2418" s="17" t="s">
        <v>893</v>
      </c>
      <c r="B2418" s="17">
        <v>0.80200000000000005</v>
      </c>
      <c r="C2418" s="17" t="s">
        <v>3843</v>
      </c>
      <c r="D2418" s="17" t="s">
        <v>1</v>
      </c>
    </row>
    <row r="2419" spans="1:4" x14ac:dyDescent="0.25">
      <c r="A2419" s="17" t="s">
        <v>894</v>
      </c>
      <c r="B2419" s="17">
        <v>0.70020000000000004</v>
      </c>
      <c r="C2419" s="17" t="s">
        <v>3843</v>
      </c>
      <c r="D2419" s="17" t="s">
        <v>1</v>
      </c>
    </row>
    <row r="2420" spans="1:4" x14ac:dyDescent="0.25">
      <c r="A2420" s="27" t="s">
        <v>2240</v>
      </c>
      <c r="B2420" s="17">
        <v>0.82420000000000004</v>
      </c>
      <c r="C2420" s="27" t="s">
        <v>1873</v>
      </c>
      <c r="D2420" s="17" t="s">
        <v>1332</v>
      </c>
    </row>
    <row r="2421" spans="1:4" x14ac:dyDescent="0.25">
      <c r="A2421" s="27" t="s">
        <v>2291</v>
      </c>
      <c r="B2421" s="17">
        <v>0.83189999999999997</v>
      </c>
      <c r="C2421" s="27" t="s">
        <v>1873</v>
      </c>
      <c r="D2421" s="17" t="s">
        <v>1333</v>
      </c>
    </row>
    <row r="2422" spans="1:4" x14ac:dyDescent="0.25">
      <c r="A2422" s="27" t="s">
        <v>2539</v>
      </c>
      <c r="B2422" s="17">
        <v>0.79810000000000003</v>
      </c>
      <c r="C2422" s="27" t="s">
        <v>1873</v>
      </c>
      <c r="D2422" s="17" t="s">
        <v>1336</v>
      </c>
    </row>
    <row r="2423" spans="1:4" x14ac:dyDescent="0.25">
      <c r="A2423" s="27" t="s">
        <v>2839</v>
      </c>
      <c r="B2423" s="17">
        <v>0.78549999999999998</v>
      </c>
      <c r="C2423" s="27" t="s">
        <v>1873</v>
      </c>
      <c r="D2423" s="17" t="s">
        <v>1343</v>
      </c>
    </row>
    <row r="2424" spans="1:4" x14ac:dyDescent="0.25">
      <c r="A2424" s="17" t="s">
        <v>895</v>
      </c>
      <c r="B2424" s="17">
        <v>0.8669</v>
      </c>
      <c r="C2424" s="17" t="s">
        <v>3843</v>
      </c>
      <c r="D2424" s="17" t="s">
        <v>1</v>
      </c>
    </row>
    <row r="2425" spans="1:4" x14ac:dyDescent="0.25">
      <c r="A2425" s="27" t="s">
        <v>3264</v>
      </c>
      <c r="B2425" s="17">
        <v>0.77029999999999998</v>
      </c>
      <c r="C2425" s="27" t="s">
        <v>1872</v>
      </c>
      <c r="D2425" s="17" t="s">
        <v>1353</v>
      </c>
    </row>
    <row r="2426" spans="1:4" x14ac:dyDescent="0.25">
      <c r="A2426" s="27" t="s">
        <v>2050</v>
      </c>
      <c r="B2426" s="17">
        <v>0.81899999999999995</v>
      </c>
      <c r="C2426" s="27" t="s">
        <v>1872</v>
      </c>
      <c r="D2426" s="17" t="s">
        <v>1327</v>
      </c>
    </row>
    <row r="2427" spans="1:4" x14ac:dyDescent="0.25">
      <c r="A2427" s="27" t="s">
        <v>2106</v>
      </c>
      <c r="B2427" s="17">
        <v>0.74039999999999995</v>
      </c>
      <c r="C2427" s="27" t="s">
        <v>1873</v>
      </c>
      <c r="D2427" s="17" t="s">
        <v>1328</v>
      </c>
    </row>
    <row r="2428" spans="1:4" x14ac:dyDescent="0.25">
      <c r="A2428" s="27" t="s">
        <v>2241</v>
      </c>
      <c r="B2428" s="17">
        <v>0.82420000000000004</v>
      </c>
      <c r="C2428" s="27" t="s">
        <v>1873</v>
      </c>
      <c r="D2428" s="17" t="s">
        <v>1332</v>
      </c>
    </row>
    <row r="2429" spans="1:4" x14ac:dyDescent="0.25">
      <c r="A2429" s="17" t="s">
        <v>896</v>
      </c>
      <c r="B2429" s="17">
        <v>1.0105999999999999</v>
      </c>
      <c r="C2429" s="17" t="s">
        <v>3843</v>
      </c>
      <c r="D2429" s="17" t="s">
        <v>1</v>
      </c>
    </row>
    <row r="2430" spans="1:4" x14ac:dyDescent="0.25">
      <c r="A2430" s="27" t="s">
        <v>2840</v>
      </c>
      <c r="B2430" s="17">
        <v>0.78549999999999998</v>
      </c>
      <c r="C2430" s="27" t="s">
        <v>1873</v>
      </c>
      <c r="D2430" s="17" t="s">
        <v>1343</v>
      </c>
    </row>
    <row r="2431" spans="1:4" x14ac:dyDescent="0.25">
      <c r="A2431" s="17" t="s">
        <v>897</v>
      </c>
      <c r="B2431" s="17">
        <v>1.2553000000000001</v>
      </c>
      <c r="C2431" s="17" t="s">
        <v>3843</v>
      </c>
      <c r="D2431" s="17" t="s">
        <v>1</v>
      </c>
    </row>
    <row r="2432" spans="1:4" x14ac:dyDescent="0.25">
      <c r="A2432" s="27" t="s">
        <v>3203</v>
      </c>
      <c r="B2432" s="17">
        <v>0.81040000000000001</v>
      </c>
      <c r="C2432" s="27" t="s">
        <v>1873</v>
      </c>
      <c r="D2432" s="17" t="s">
        <v>1352</v>
      </c>
    </row>
    <row r="2433" spans="1:4" x14ac:dyDescent="0.25">
      <c r="A2433" s="27" t="s">
        <v>3459</v>
      </c>
      <c r="B2433" s="17">
        <v>0.70760000000000001</v>
      </c>
      <c r="C2433" s="27" t="s">
        <v>1872</v>
      </c>
      <c r="D2433" s="17" t="s">
        <v>1358</v>
      </c>
    </row>
    <row r="2434" spans="1:4" x14ac:dyDescent="0.25">
      <c r="A2434" s="17" t="s">
        <v>898</v>
      </c>
      <c r="B2434" s="17">
        <v>0.84319999999999995</v>
      </c>
      <c r="C2434" s="17" t="s">
        <v>3843</v>
      </c>
      <c r="D2434" s="17" t="s">
        <v>1</v>
      </c>
    </row>
    <row r="2435" spans="1:4" x14ac:dyDescent="0.25">
      <c r="A2435" s="27" t="s">
        <v>3033</v>
      </c>
      <c r="B2435" s="17">
        <v>0.87709999999999999</v>
      </c>
      <c r="C2435" s="27" t="s">
        <v>1900</v>
      </c>
      <c r="D2435" s="17" t="s">
        <v>1348</v>
      </c>
    </row>
    <row r="2436" spans="1:4" x14ac:dyDescent="0.25">
      <c r="A2436" s="17" t="s">
        <v>899</v>
      </c>
      <c r="B2436" s="17">
        <v>0.36459999999999998</v>
      </c>
      <c r="C2436" s="17" t="s">
        <v>3843</v>
      </c>
      <c r="D2436" s="17" t="s">
        <v>1</v>
      </c>
    </row>
    <row r="2437" spans="1:4" x14ac:dyDescent="0.25">
      <c r="A2437" s="17" t="s">
        <v>1382</v>
      </c>
      <c r="B2437" s="17">
        <v>0.95809999999999995</v>
      </c>
      <c r="C2437" s="17" t="s">
        <v>3843</v>
      </c>
      <c r="D2437" s="17" t="s">
        <v>1</v>
      </c>
    </row>
    <row r="2438" spans="1:4" x14ac:dyDescent="0.25">
      <c r="A2438" s="17" t="s">
        <v>901</v>
      </c>
      <c r="B2438" s="17">
        <v>1.2745</v>
      </c>
      <c r="C2438" s="17" t="s">
        <v>3843</v>
      </c>
      <c r="D2438" s="17" t="s">
        <v>1</v>
      </c>
    </row>
    <row r="2439" spans="1:4" x14ac:dyDescent="0.25">
      <c r="A2439" s="27" t="s">
        <v>2107</v>
      </c>
      <c r="B2439" s="17">
        <v>0.74039999999999995</v>
      </c>
      <c r="C2439" s="27" t="s">
        <v>1873</v>
      </c>
      <c r="D2439" s="17" t="s">
        <v>1328</v>
      </c>
    </row>
    <row r="2440" spans="1:4" x14ac:dyDescent="0.25">
      <c r="A2440" s="27" t="s">
        <v>2765</v>
      </c>
      <c r="B2440" s="17">
        <v>0.74970000000000003</v>
      </c>
      <c r="C2440" s="27" t="s">
        <v>1872</v>
      </c>
      <c r="D2440" s="17" t="s">
        <v>1342</v>
      </c>
    </row>
    <row r="2441" spans="1:4" x14ac:dyDescent="0.25">
      <c r="A2441" s="27" t="s">
        <v>2108</v>
      </c>
      <c r="B2441" s="17">
        <v>0.74039999999999995</v>
      </c>
      <c r="C2441" s="27" t="s">
        <v>1873</v>
      </c>
      <c r="D2441" s="17" t="s">
        <v>1328</v>
      </c>
    </row>
    <row r="2442" spans="1:4" x14ac:dyDescent="0.25">
      <c r="A2442" s="17" t="s">
        <v>902</v>
      </c>
      <c r="B2442" s="17">
        <v>0.9093</v>
      </c>
      <c r="C2442" s="17" t="s">
        <v>3843</v>
      </c>
      <c r="D2442" s="17" t="s">
        <v>1</v>
      </c>
    </row>
    <row r="2443" spans="1:4" x14ac:dyDescent="0.25">
      <c r="A2443" s="17" t="s">
        <v>903</v>
      </c>
      <c r="B2443" s="17">
        <v>0.8669</v>
      </c>
      <c r="C2443" s="17" t="s">
        <v>3843</v>
      </c>
      <c r="D2443" s="17" t="s">
        <v>1</v>
      </c>
    </row>
    <row r="2444" spans="1:4" x14ac:dyDescent="0.25">
      <c r="A2444" s="27" t="s">
        <v>3595</v>
      </c>
      <c r="B2444" s="17">
        <v>0.81310000000000004</v>
      </c>
      <c r="C2444" s="27" t="s">
        <v>1872</v>
      </c>
      <c r="D2444" s="17" t="s">
        <v>1359</v>
      </c>
    </row>
    <row r="2445" spans="1:4" x14ac:dyDescent="0.25">
      <c r="A2445" s="17" t="s">
        <v>904</v>
      </c>
      <c r="B2445" s="17">
        <v>0.74929999999999997</v>
      </c>
      <c r="C2445" s="17" t="s">
        <v>3843</v>
      </c>
      <c r="D2445" s="17" t="s">
        <v>1</v>
      </c>
    </row>
    <row r="2446" spans="1:4" x14ac:dyDescent="0.25">
      <c r="A2446" s="27" t="s">
        <v>2841</v>
      </c>
      <c r="B2446" s="17">
        <v>0.78549999999999998</v>
      </c>
      <c r="C2446" s="27" t="s">
        <v>1873</v>
      </c>
      <c r="D2446" s="17" t="s">
        <v>1343</v>
      </c>
    </row>
    <row r="2447" spans="1:4" x14ac:dyDescent="0.25">
      <c r="A2447" s="17" t="s">
        <v>905</v>
      </c>
      <c r="B2447" s="17">
        <v>1.1355999999999999</v>
      </c>
      <c r="C2447" s="17" t="s">
        <v>3843</v>
      </c>
      <c r="D2447" s="17" t="s">
        <v>1</v>
      </c>
    </row>
    <row r="2448" spans="1:4" x14ac:dyDescent="0.25">
      <c r="A2448" s="27" t="s">
        <v>3149</v>
      </c>
      <c r="B2448" s="17">
        <v>0.85040000000000004</v>
      </c>
      <c r="C2448" s="27" t="s">
        <v>1873</v>
      </c>
      <c r="D2448" s="17" t="s">
        <v>1351</v>
      </c>
    </row>
    <row r="2449" spans="1:4" x14ac:dyDescent="0.25">
      <c r="A2449" s="17" t="s">
        <v>906</v>
      </c>
      <c r="B2449" s="17">
        <v>0.84109999999999996</v>
      </c>
      <c r="C2449" s="17" t="s">
        <v>3843</v>
      </c>
      <c r="D2449" s="17" t="s">
        <v>1</v>
      </c>
    </row>
    <row r="2450" spans="1:4" x14ac:dyDescent="0.25">
      <c r="A2450" s="27" t="s">
        <v>1865</v>
      </c>
      <c r="B2450" s="17">
        <v>0.66420000000000001</v>
      </c>
      <c r="C2450" s="17" t="s">
        <v>1873</v>
      </c>
      <c r="D2450" s="17" t="s">
        <v>1320</v>
      </c>
    </row>
    <row r="2451" spans="1:4" x14ac:dyDescent="0.25">
      <c r="A2451" s="27" t="s">
        <v>1951</v>
      </c>
      <c r="B2451" s="17">
        <v>0.7278</v>
      </c>
      <c r="C2451" s="17" t="s">
        <v>1872</v>
      </c>
      <c r="D2451" s="17" t="s">
        <v>1323</v>
      </c>
    </row>
    <row r="2452" spans="1:4" x14ac:dyDescent="0.25">
      <c r="A2452" s="27" t="s">
        <v>2109</v>
      </c>
      <c r="B2452" s="17">
        <v>0.74039999999999995</v>
      </c>
      <c r="C2452" s="27" t="s">
        <v>1873</v>
      </c>
      <c r="D2452" s="17" t="s">
        <v>1328</v>
      </c>
    </row>
    <row r="2453" spans="1:4" x14ac:dyDescent="0.25">
      <c r="A2453" s="27" t="s">
        <v>2242</v>
      </c>
      <c r="B2453" s="17">
        <v>0.82420000000000004</v>
      </c>
      <c r="C2453" s="27" t="s">
        <v>1873</v>
      </c>
      <c r="D2453" s="17" t="s">
        <v>1332</v>
      </c>
    </row>
    <row r="2454" spans="1:4" x14ac:dyDescent="0.25">
      <c r="A2454" s="27" t="s">
        <v>2292</v>
      </c>
      <c r="B2454" s="17">
        <v>0.83189999999999997</v>
      </c>
      <c r="C2454" s="27" t="s">
        <v>1873</v>
      </c>
      <c r="D2454" s="17" t="s">
        <v>1333</v>
      </c>
    </row>
    <row r="2455" spans="1:4" x14ac:dyDescent="0.25">
      <c r="A2455" s="27" t="s">
        <v>2842</v>
      </c>
      <c r="B2455" s="17">
        <v>0.78549999999999998</v>
      </c>
      <c r="C2455" s="27" t="s">
        <v>1873</v>
      </c>
      <c r="D2455" s="17" t="s">
        <v>1343</v>
      </c>
    </row>
    <row r="2456" spans="1:4" x14ac:dyDescent="0.25">
      <c r="A2456" s="17" t="s">
        <v>907</v>
      </c>
      <c r="B2456" s="17">
        <v>0.8952</v>
      </c>
      <c r="C2456" s="17" t="s">
        <v>3843</v>
      </c>
      <c r="D2456" s="17" t="s">
        <v>1</v>
      </c>
    </row>
    <row r="2457" spans="1:4" x14ac:dyDescent="0.25">
      <c r="A2457" s="27" t="s">
        <v>3765</v>
      </c>
      <c r="B2457" s="17">
        <v>0.73</v>
      </c>
      <c r="C2457" s="27" t="s">
        <v>1873</v>
      </c>
      <c r="D2457" s="17" t="s">
        <v>1365</v>
      </c>
    </row>
    <row r="2458" spans="1:4" x14ac:dyDescent="0.25">
      <c r="A2458" s="17" t="s">
        <v>908</v>
      </c>
      <c r="B2458" s="17">
        <v>0.81220000000000003</v>
      </c>
      <c r="C2458" s="17" t="s">
        <v>3843</v>
      </c>
      <c r="D2458" s="17" t="s">
        <v>1</v>
      </c>
    </row>
    <row r="2459" spans="1:4" x14ac:dyDescent="0.25">
      <c r="A2459" s="27" t="s">
        <v>3150</v>
      </c>
      <c r="B2459" s="17">
        <v>0.85040000000000004</v>
      </c>
      <c r="C2459" s="27" t="s">
        <v>1873</v>
      </c>
      <c r="D2459" s="17" t="s">
        <v>1351</v>
      </c>
    </row>
    <row r="2460" spans="1:4" x14ac:dyDescent="0.25">
      <c r="A2460" s="17" t="s">
        <v>909</v>
      </c>
      <c r="B2460" s="17">
        <v>0.85540000000000005</v>
      </c>
      <c r="C2460" s="17" t="s">
        <v>3843</v>
      </c>
      <c r="D2460" s="17" t="s">
        <v>1</v>
      </c>
    </row>
    <row r="2461" spans="1:4" x14ac:dyDescent="0.25">
      <c r="A2461" s="17" t="s">
        <v>910</v>
      </c>
      <c r="B2461" s="17">
        <v>1.0197000000000001</v>
      </c>
      <c r="C2461" s="17" t="s">
        <v>3843</v>
      </c>
      <c r="D2461" s="17" t="s">
        <v>1</v>
      </c>
    </row>
    <row r="2462" spans="1:4" x14ac:dyDescent="0.25">
      <c r="A2462" s="27" t="s">
        <v>2900</v>
      </c>
      <c r="B2462" s="17">
        <v>0.86919999999999997</v>
      </c>
      <c r="C2462" s="27" t="s">
        <v>1873</v>
      </c>
      <c r="D2462" s="17" t="s">
        <v>1344</v>
      </c>
    </row>
    <row r="2463" spans="1:4" x14ac:dyDescent="0.25">
      <c r="A2463" s="27" t="s">
        <v>2445</v>
      </c>
      <c r="B2463" s="17">
        <v>0.76670000000000005</v>
      </c>
      <c r="C2463" s="27" t="s">
        <v>1900</v>
      </c>
      <c r="D2463" s="17" t="s">
        <v>1335</v>
      </c>
    </row>
    <row r="2464" spans="1:4" x14ac:dyDescent="0.25">
      <c r="A2464" s="17" t="s">
        <v>911</v>
      </c>
      <c r="B2464" s="17">
        <v>0.93510000000000004</v>
      </c>
      <c r="C2464" s="17" t="s">
        <v>3843</v>
      </c>
      <c r="D2464" s="17" t="s">
        <v>1</v>
      </c>
    </row>
    <row r="2465" spans="1:4" x14ac:dyDescent="0.25">
      <c r="A2465" s="27" t="s">
        <v>3596</v>
      </c>
      <c r="B2465" s="17">
        <v>0.81310000000000004</v>
      </c>
      <c r="C2465" s="27" t="s">
        <v>1872</v>
      </c>
      <c r="D2465" s="17" t="s">
        <v>1359</v>
      </c>
    </row>
    <row r="2466" spans="1:4" x14ac:dyDescent="0.25">
      <c r="A2466" s="27" t="s">
        <v>3597</v>
      </c>
      <c r="B2466" s="17">
        <v>0.81310000000000004</v>
      </c>
      <c r="C2466" s="27" t="s">
        <v>1872</v>
      </c>
      <c r="D2466" s="17" t="s">
        <v>1359</v>
      </c>
    </row>
    <row r="2467" spans="1:4" x14ac:dyDescent="0.25">
      <c r="A2467" s="27" t="s">
        <v>2701</v>
      </c>
      <c r="B2467" s="17">
        <v>0.90449999999999997</v>
      </c>
      <c r="C2467" s="27" t="s">
        <v>1873</v>
      </c>
      <c r="D2467" s="17" t="s">
        <v>1341</v>
      </c>
    </row>
    <row r="2468" spans="1:4" x14ac:dyDescent="0.25">
      <c r="A2468" s="27" t="s">
        <v>2572</v>
      </c>
      <c r="B2468" s="17">
        <v>0.6956</v>
      </c>
      <c r="C2468" s="27" t="s">
        <v>1872</v>
      </c>
      <c r="D2468" s="17" t="s">
        <v>1337</v>
      </c>
    </row>
    <row r="2469" spans="1:4" x14ac:dyDescent="0.25">
      <c r="A2469" s="27" t="s">
        <v>3598</v>
      </c>
      <c r="B2469" s="17">
        <v>0.81310000000000004</v>
      </c>
      <c r="C2469" s="27" t="s">
        <v>1872</v>
      </c>
      <c r="D2469" s="17" t="s">
        <v>1359</v>
      </c>
    </row>
    <row r="2470" spans="1:4" x14ac:dyDescent="0.25">
      <c r="A2470" s="27" t="s">
        <v>2978</v>
      </c>
      <c r="B2470" s="17">
        <v>0.89339999999999997</v>
      </c>
      <c r="C2470" s="27" t="s">
        <v>1873</v>
      </c>
      <c r="D2470" s="17" t="s">
        <v>1345</v>
      </c>
    </row>
    <row r="2471" spans="1:4" x14ac:dyDescent="0.25">
      <c r="A2471" s="27" t="s">
        <v>2702</v>
      </c>
      <c r="B2471" s="17">
        <v>0.90449999999999997</v>
      </c>
      <c r="C2471" s="27" t="s">
        <v>1873</v>
      </c>
      <c r="D2471" s="17" t="s">
        <v>1341</v>
      </c>
    </row>
    <row r="2472" spans="1:4" x14ac:dyDescent="0.25">
      <c r="A2472" s="27" t="s">
        <v>3599</v>
      </c>
      <c r="B2472" s="17">
        <v>0.81310000000000004</v>
      </c>
      <c r="C2472" s="27" t="s">
        <v>1872</v>
      </c>
      <c r="D2472" s="17" t="s">
        <v>1359</v>
      </c>
    </row>
    <row r="2473" spans="1:4" x14ac:dyDescent="0.25">
      <c r="A2473" s="27" t="s">
        <v>3600</v>
      </c>
      <c r="B2473" s="17">
        <v>0.81310000000000004</v>
      </c>
      <c r="C2473" s="27" t="s">
        <v>1872</v>
      </c>
      <c r="D2473" s="17" t="s">
        <v>1359</v>
      </c>
    </row>
    <row r="2474" spans="1:4" x14ac:dyDescent="0.25">
      <c r="A2474" s="27" t="s">
        <v>2446</v>
      </c>
      <c r="B2474" s="17">
        <v>0.76670000000000005</v>
      </c>
      <c r="C2474" s="27" t="s">
        <v>1873</v>
      </c>
      <c r="D2474" s="17" t="s">
        <v>1335</v>
      </c>
    </row>
    <row r="2475" spans="1:4" x14ac:dyDescent="0.25">
      <c r="A2475" s="17" t="s">
        <v>912</v>
      </c>
      <c r="B2475" s="17">
        <v>0.82389999999999997</v>
      </c>
      <c r="C2475" s="17" t="s">
        <v>3843</v>
      </c>
      <c r="D2475" s="17" t="s">
        <v>1</v>
      </c>
    </row>
    <row r="2476" spans="1:4" x14ac:dyDescent="0.25">
      <c r="A2476" s="27" t="s">
        <v>2703</v>
      </c>
      <c r="B2476" s="17">
        <v>0.90449999999999997</v>
      </c>
      <c r="C2476" s="27" t="s">
        <v>1873</v>
      </c>
      <c r="D2476" s="17" t="s">
        <v>1341</v>
      </c>
    </row>
    <row r="2477" spans="1:4" x14ac:dyDescent="0.25">
      <c r="A2477" s="27" t="s">
        <v>3151</v>
      </c>
      <c r="B2477" s="17">
        <v>0.85040000000000004</v>
      </c>
      <c r="C2477" s="27" t="s">
        <v>1900</v>
      </c>
      <c r="D2477" s="17" t="s">
        <v>1351</v>
      </c>
    </row>
    <row r="2478" spans="1:4" x14ac:dyDescent="0.25">
      <c r="A2478" s="27" t="s">
        <v>2447</v>
      </c>
      <c r="B2478" s="17">
        <v>0.76670000000000005</v>
      </c>
      <c r="C2478" s="27" t="s">
        <v>1873</v>
      </c>
      <c r="D2478" s="17" t="s">
        <v>1335</v>
      </c>
    </row>
    <row r="2479" spans="1:4" x14ac:dyDescent="0.25">
      <c r="A2479" s="27" t="s">
        <v>2843</v>
      </c>
      <c r="B2479" s="17">
        <v>0.78549999999999998</v>
      </c>
      <c r="C2479" s="27" t="s">
        <v>1873</v>
      </c>
      <c r="D2479" s="17" t="s">
        <v>1343</v>
      </c>
    </row>
    <row r="2480" spans="1:4" x14ac:dyDescent="0.25">
      <c r="A2480" s="27" t="s">
        <v>3460</v>
      </c>
      <c r="B2480" s="17">
        <v>0.70760000000000001</v>
      </c>
      <c r="C2480" s="27" t="s">
        <v>1873</v>
      </c>
      <c r="D2480" s="17" t="s">
        <v>1358</v>
      </c>
    </row>
    <row r="2481" spans="1:4" x14ac:dyDescent="0.25">
      <c r="A2481" s="27" t="s">
        <v>2448</v>
      </c>
      <c r="B2481" s="17">
        <v>0.76670000000000005</v>
      </c>
      <c r="C2481" s="27" t="s">
        <v>1873</v>
      </c>
      <c r="D2481" s="17" t="s">
        <v>1335</v>
      </c>
    </row>
    <row r="2482" spans="1:4" x14ac:dyDescent="0.25">
      <c r="A2482" s="27" t="s">
        <v>2704</v>
      </c>
      <c r="B2482" s="17">
        <v>0.90449999999999997</v>
      </c>
      <c r="C2482" s="27" t="s">
        <v>1873</v>
      </c>
      <c r="D2482" s="17" t="s">
        <v>1341</v>
      </c>
    </row>
    <row r="2483" spans="1:4" x14ac:dyDescent="0.25">
      <c r="A2483" s="27" t="s">
        <v>3652</v>
      </c>
      <c r="B2483" s="17">
        <v>0.88959999999999995</v>
      </c>
      <c r="C2483" s="27" t="s">
        <v>1872</v>
      </c>
      <c r="D2483" s="17" t="s">
        <v>1360</v>
      </c>
    </row>
    <row r="2484" spans="1:4" x14ac:dyDescent="0.25">
      <c r="A2484" s="27" t="s">
        <v>2979</v>
      </c>
      <c r="B2484" s="17">
        <v>0.89339999999999997</v>
      </c>
      <c r="C2484" s="27" t="s">
        <v>1873</v>
      </c>
      <c r="D2484" s="17" t="s">
        <v>1345</v>
      </c>
    </row>
    <row r="2485" spans="1:4" x14ac:dyDescent="0.25">
      <c r="A2485" s="27" t="s">
        <v>2243</v>
      </c>
      <c r="B2485" s="17">
        <v>0.82420000000000004</v>
      </c>
      <c r="C2485" s="27" t="s">
        <v>1873</v>
      </c>
      <c r="D2485" s="17" t="s">
        <v>1332</v>
      </c>
    </row>
    <row r="2486" spans="1:4" x14ac:dyDescent="0.25">
      <c r="A2486" s="27" t="s">
        <v>2573</v>
      </c>
      <c r="B2486" s="17">
        <v>0.6956</v>
      </c>
      <c r="C2486" s="27" t="s">
        <v>1872</v>
      </c>
      <c r="D2486" s="17" t="s">
        <v>1337</v>
      </c>
    </row>
    <row r="2487" spans="1:4" x14ac:dyDescent="0.25">
      <c r="A2487" s="27" t="s">
        <v>2901</v>
      </c>
      <c r="B2487" s="17">
        <v>0.86919999999999997</v>
      </c>
      <c r="C2487" s="27" t="s">
        <v>1900</v>
      </c>
      <c r="D2487" s="17" t="s">
        <v>1344</v>
      </c>
    </row>
    <row r="2488" spans="1:4" x14ac:dyDescent="0.25">
      <c r="A2488" s="27" t="s">
        <v>3152</v>
      </c>
      <c r="B2488" s="17">
        <v>0.85040000000000004</v>
      </c>
      <c r="C2488" s="27" t="s">
        <v>1873</v>
      </c>
      <c r="D2488" s="17" t="s">
        <v>1351</v>
      </c>
    </row>
    <row r="2489" spans="1:4" x14ac:dyDescent="0.25">
      <c r="A2489" s="17" t="s">
        <v>913</v>
      </c>
      <c r="B2489" s="17">
        <v>0.88390000000000002</v>
      </c>
      <c r="C2489" s="17" t="s">
        <v>3843</v>
      </c>
      <c r="D2489" s="17" t="s">
        <v>1</v>
      </c>
    </row>
    <row r="2490" spans="1:4" x14ac:dyDescent="0.25">
      <c r="A2490" s="26" t="s">
        <v>914</v>
      </c>
      <c r="B2490" s="17">
        <v>0.84750000000000003</v>
      </c>
      <c r="C2490" s="17" t="s">
        <v>3843</v>
      </c>
      <c r="D2490" s="17" t="s">
        <v>1</v>
      </c>
    </row>
    <row r="2491" spans="1:4" x14ac:dyDescent="0.25">
      <c r="A2491" s="27" t="s">
        <v>3808</v>
      </c>
      <c r="B2491" s="17">
        <v>0.88319999999999999</v>
      </c>
      <c r="C2491" s="27" t="s">
        <v>1873</v>
      </c>
      <c r="D2491" s="17" t="s">
        <v>1366</v>
      </c>
    </row>
    <row r="2492" spans="1:4" x14ac:dyDescent="0.25">
      <c r="A2492" s="17" t="s">
        <v>915</v>
      </c>
      <c r="B2492" s="17">
        <v>0.92279999999999995</v>
      </c>
      <c r="C2492" s="17" t="s">
        <v>3843</v>
      </c>
      <c r="D2492" s="17" t="s">
        <v>1</v>
      </c>
    </row>
    <row r="2493" spans="1:4" x14ac:dyDescent="0.25">
      <c r="A2493" s="17" t="s">
        <v>916</v>
      </c>
      <c r="B2493" s="17">
        <v>0.88260000000000005</v>
      </c>
      <c r="C2493" s="17" t="s">
        <v>3843</v>
      </c>
      <c r="D2493" s="17" t="s">
        <v>1</v>
      </c>
    </row>
    <row r="2494" spans="1:4" x14ac:dyDescent="0.25">
      <c r="A2494" s="17" t="s">
        <v>917</v>
      </c>
      <c r="B2494" s="17">
        <v>1.2745</v>
      </c>
      <c r="C2494" s="17" t="s">
        <v>3843</v>
      </c>
      <c r="D2494" s="17" t="s">
        <v>1</v>
      </c>
    </row>
    <row r="2495" spans="1:4" x14ac:dyDescent="0.25">
      <c r="A2495" s="27" t="s">
        <v>3102</v>
      </c>
      <c r="B2495" s="17">
        <v>0.77980000000000005</v>
      </c>
      <c r="C2495" s="27" t="s">
        <v>1873</v>
      </c>
      <c r="D2495" s="17" t="s">
        <v>1350</v>
      </c>
    </row>
    <row r="2496" spans="1:4" x14ac:dyDescent="0.25">
      <c r="A2496" s="27" t="s">
        <v>3704</v>
      </c>
      <c r="B2496" s="17">
        <v>0.76690000000000003</v>
      </c>
      <c r="C2496" s="27" t="s">
        <v>1873</v>
      </c>
      <c r="D2496" s="17" t="s">
        <v>1363</v>
      </c>
    </row>
    <row r="2497" spans="1:4" x14ac:dyDescent="0.25">
      <c r="A2497" s="17" t="s">
        <v>918</v>
      </c>
      <c r="B2497" s="17">
        <v>0.91790000000000005</v>
      </c>
      <c r="C2497" s="17" t="s">
        <v>3843</v>
      </c>
      <c r="D2497" s="17" t="s">
        <v>1</v>
      </c>
    </row>
    <row r="2498" spans="1:4" x14ac:dyDescent="0.25">
      <c r="A2498" s="17" t="s">
        <v>919</v>
      </c>
      <c r="B2498" s="17">
        <v>0.3211</v>
      </c>
      <c r="C2498" s="17" t="s">
        <v>3843</v>
      </c>
      <c r="D2498" s="17" t="s">
        <v>1</v>
      </c>
    </row>
    <row r="2499" spans="1:4" x14ac:dyDescent="0.25">
      <c r="A2499" s="27" t="s">
        <v>2367</v>
      </c>
      <c r="B2499" s="17">
        <v>0.84019999999999995</v>
      </c>
      <c r="C2499" s="27" t="s">
        <v>1873</v>
      </c>
      <c r="D2499" s="17" t="s">
        <v>1334</v>
      </c>
    </row>
    <row r="2500" spans="1:4" x14ac:dyDescent="0.25">
      <c r="A2500" s="27" t="s">
        <v>3034</v>
      </c>
      <c r="B2500" s="17">
        <v>0.87709999999999999</v>
      </c>
      <c r="C2500" s="27" t="s">
        <v>1873</v>
      </c>
      <c r="D2500" s="17" t="s">
        <v>1348</v>
      </c>
    </row>
    <row r="2501" spans="1:4" x14ac:dyDescent="0.25">
      <c r="A2501" s="27" t="s">
        <v>2021</v>
      </c>
      <c r="B2501" s="17">
        <v>1.0081</v>
      </c>
      <c r="C2501" s="27" t="s">
        <v>1900</v>
      </c>
      <c r="D2501" s="17" t="s">
        <v>1325</v>
      </c>
    </row>
    <row r="2502" spans="1:4" x14ac:dyDescent="0.25">
      <c r="A2502" s="27" t="s">
        <v>2022</v>
      </c>
      <c r="B2502" s="17">
        <v>1.0081</v>
      </c>
      <c r="C2502" s="27" t="s">
        <v>1873</v>
      </c>
      <c r="D2502" s="17" t="s">
        <v>1325</v>
      </c>
    </row>
    <row r="2503" spans="1:4" x14ac:dyDescent="0.25">
      <c r="A2503" s="17" t="s">
        <v>1390</v>
      </c>
      <c r="B2503" s="17">
        <v>0.41860000000000003</v>
      </c>
      <c r="C2503" s="17" t="s">
        <v>3843</v>
      </c>
      <c r="D2503" s="17" t="s">
        <v>1</v>
      </c>
    </row>
    <row r="2504" spans="1:4" x14ac:dyDescent="0.25">
      <c r="A2504" s="27" t="s">
        <v>2293</v>
      </c>
      <c r="B2504" s="17">
        <v>0.83189999999999997</v>
      </c>
      <c r="C2504" s="27" t="s">
        <v>1873</v>
      </c>
      <c r="D2504" s="17" t="s">
        <v>1333</v>
      </c>
    </row>
    <row r="2505" spans="1:4" x14ac:dyDescent="0.25">
      <c r="A2505" s="27" t="s">
        <v>2844</v>
      </c>
      <c r="B2505" s="17">
        <v>0.78549999999999998</v>
      </c>
      <c r="C2505" s="27" t="s">
        <v>1872</v>
      </c>
      <c r="D2505" s="17" t="s">
        <v>1343</v>
      </c>
    </row>
    <row r="2506" spans="1:4" x14ac:dyDescent="0.25">
      <c r="A2506" s="27" t="s">
        <v>3766</v>
      </c>
      <c r="B2506" s="17">
        <v>0.73</v>
      </c>
      <c r="C2506" s="27" t="s">
        <v>1872</v>
      </c>
      <c r="D2506" s="17" t="s">
        <v>1365</v>
      </c>
    </row>
    <row r="2507" spans="1:4" x14ac:dyDescent="0.25">
      <c r="A2507" s="17" t="s">
        <v>920</v>
      </c>
      <c r="B2507" s="17">
        <v>1.2152000000000001</v>
      </c>
      <c r="C2507" s="17" t="s">
        <v>3843</v>
      </c>
      <c r="D2507" s="17" t="s">
        <v>1</v>
      </c>
    </row>
    <row r="2508" spans="1:4" x14ac:dyDescent="0.25">
      <c r="A2508" s="17" t="s">
        <v>921</v>
      </c>
      <c r="B2508" s="17">
        <v>0.71689999999999998</v>
      </c>
      <c r="C2508" s="17" t="s">
        <v>3843</v>
      </c>
      <c r="D2508" s="17" t="s">
        <v>1</v>
      </c>
    </row>
    <row r="2509" spans="1:4" x14ac:dyDescent="0.25">
      <c r="A2509" s="27" t="s">
        <v>3767</v>
      </c>
      <c r="B2509" s="17">
        <v>0.73</v>
      </c>
      <c r="C2509" s="27" t="s">
        <v>1873</v>
      </c>
      <c r="D2509" s="17" t="s">
        <v>1365</v>
      </c>
    </row>
    <row r="2510" spans="1:4" x14ac:dyDescent="0.25">
      <c r="A2510" s="17" t="s">
        <v>922</v>
      </c>
      <c r="B2510" s="17">
        <v>0.8891</v>
      </c>
      <c r="C2510" s="17" t="s">
        <v>3843</v>
      </c>
      <c r="D2510" s="17" t="s">
        <v>1</v>
      </c>
    </row>
    <row r="2511" spans="1:4" x14ac:dyDescent="0.25">
      <c r="A2511" s="17" t="s">
        <v>923</v>
      </c>
      <c r="B2511" s="17">
        <v>0.8891</v>
      </c>
      <c r="C2511" s="17" t="s">
        <v>3843</v>
      </c>
      <c r="D2511" s="17" t="s">
        <v>1</v>
      </c>
    </row>
    <row r="2512" spans="1:4" x14ac:dyDescent="0.25">
      <c r="A2512" s="27" t="s">
        <v>3405</v>
      </c>
      <c r="B2512" s="17">
        <v>0.78859999999999997</v>
      </c>
      <c r="C2512" s="27" t="s">
        <v>1873</v>
      </c>
      <c r="D2512" s="17" t="s">
        <v>1357</v>
      </c>
    </row>
    <row r="2513" spans="1:4" x14ac:dyDescent="0.25">
      <c r="A2513" s="27" t="s">
        <v>3601</v>
      </c>
      <c r="B2513" s="17">
        <v>0.81310000000000004</v>
      </c>
      <c r="C2513" s="27" t="s">
        <v>1872</v>
      </c>
      <c r="D2513" s="17" t="s">
        <v>1359</v>
      </c>
    </row>
    <row r="2514" spans="1:4" x14ac:dyDescent="0.25">
      <c r="A2514" s="27" t="s">
        <v>2540</v>
      </c>
      <c r="B2514" s="17">
        <v>0.79810000000000003</v>
      </c>
      <c r="C2514" s="27" t="s">
        <v>1873</v>
      </c>
      <c r="D2514" s="17" t="s">
        <v>1336</v>
      </c>
    </row>
    <row r="2515" spans="1:4" x14ac:dyDescent="0.25">
      <c r="A2515" s="17" t="s">
        <v>924</v>
      </c>
      <c r="B2515" s="17">
        <v>0.8841</v>
      </c>
      <c r="C2515" s="17" t="s">
        <v>3843</v>
      </c>
      <c r="D2515" s="17" t="s">
        <v>1</v>
      </c>
    </row>
    <row r="2516" spans="1:4" x14ac:dyDescent="0.25">
      <c r="A2516" s="17" t="s">
        <v>925</v>
      </c>
      <c r="B2516" s="17">
        <v>0.87639999999999996</v>
      </c>
      <c r="C2516" s="17" t="s">
        <v>3843</v>
      </c>
      <c r="D2516" s="17" t="s">
        <v>1</v>
      </c>
    </row>
    <row r="2517" spans="1:4" x14ac:dyDescent="0.25">
      <c r="A2517" s="27" t="s">
        <v>3103</v>
      </c>
      <c r="B2517" s="17">
        <v>0.77980000000000005</v>
      </c>
      <c r="C2517" s="27" t="s">
        <v>1873</v>
      </c>
      <c r="D2517" s="17" t="s">
        <v>1350</v>
      </c>
    </row>
    <row r="2518" spans="1:4" x14ac:dyDescent="0.25">
      <c r="A2518" s="27" t="s">
        <v>2705</v>
      </c>
      <c r="B2518" s="17">
        <v>0.90449999999999997</v>
      </c>
      <c r="C2518" s="27" t="s">
        <v>1873</v>
      </c>
      <c r="D2518" s="17" t="s">
        <v>1341</v>
      </c>
    </row>
    <row r="2519" spans="1:4" x14ac:dyDescent="0.25">
      <c r="A2519" s="27" t="s">
        <v>2980</v>
      </c>
      <c r="B2519" s="17">
        <v>0.89339999999999997</v>
      </c>
      <c r="C2519" s="27" t="s">
        <v>1900</v>
      </c>
      <c r="D2519" s="17" t="s">
        <v>1345</v>
      </c>
    </row>
    <row r="2520" spans="1:4" x14ac:dyDescent="0.25">
      <c r="A2520" s="17" t="s">
        <v>926</v>
      </c>
      <c r="B2520" s="17">
        <v>0.89139999999999997</v>
      </c>
      <c r="C2520" s="17" t="s">
        <v>3843</v>
      </c>
      <c r="D2520" s="17" t="s">
        <v>1</v>
      </c>
    </row>
    <row r="2521" spans="1:4" x14ac:dyDescent="0.25">
      <c r="A2521" s="17" t="s">
        <v>927</v>
      </c>
      <c r="B2521" s="17">
        <v>0.90590000000000004</v>
      </c>
      <c r="C2521" s="17" t="s">
        <v>3843</v>
      </c>
      <c r="D2521" s="17" t="s">
        <v>1</v>
      </c>
    </row>
    <row r="2522" spans="1:4" x14ac:dyDescent="0.25">
      <c r="A2522" s="27" t="s">
        <v>3705</v>
      </c>
      <c r="B2522" s="17">
        <v>0.76690000000000003</v>
      </c>
      <c r="C2522" s="27" t="s">
        <v>1873</v>
      </c>
      <c r="D2522" s="17" t="s">
        <v>1363</v>
      </c>
    </row>
    <row r="2523" spans="1:4" x14ac:dyDescent="0.25">
      <c r="A2523" s="27" t="s">
        <v>2541</v>
      </c>
      <c r="B2523" s="17">
        <v>0.79810000000000003</v>
      </c>
      <c r="C2523" s="27" t="s">
        <v>1873</v>
      </c>
      <c r="D2523" s="17" t="s">
        <v>1336</v>
      </c>
    </row>
    <row r="2524" spans="1:4" x14ac:dyDescent="0.25">
      <c r="A2524" s="17" t="s">
        <v>928</v>
      </c>
      <c r="B2524" s="17">
        <v>0.93710000000000004</v>
      </c>
      <c r="C2524" s="17" t="s">
        <v>3843</v>
      </c>
      <c r="D2524" s="17" t="s">
        <v>1</v>
      </c>
    </row>
    <row r="2525" spans="1:4" x14ac:dyDescent="0.25">
      <c r="A2525" s="17" t="s">
        <v>929</v>
      </c>
      <c r="B2525" s="17">
        <v>1.0115000000000001</v>
      </c>
      <c r="C2525" s="17" t="s">
        <v>3843</v>
      </c>
      <c r="D2525" s="17" t="s">
        <v>1</v>
      </c>
    </row>
    <row r="2526" spans="1:4" x14ac:dyDescent="0.25">
      <c r="A2526" s="17" t="s">
        <v>930</v>
      </c>
      <c r="B2526" s="17">
        <v>0.8952</v>
      </c>
      <c r="C2526" s="17" t="s">
        <v>3843</v>
      </c>
      <c r="D2526" s="17" t="s">
        <v>1</v>
      </c>
    </row>
    <row r="2527" spans="1:4" x14ac:dyDescent="0.25">
      <c r="A2527" s="17" t="s">
        <v>931</v>
      </c>
      <c r="B2527" s="17">
        <v>0.95630000000000004</v>
      </c>
      <c r="C2527" s="17" t="s">
        <v>3843</v>
      </c>
      <c r="D2527" s="17" t="s">
        <v>1</v>
      </c>
    </row>
    <row r="2528" spans="1:4" x14ac:dyDescent="0.25">
      <c r="A2528" s="17" t="s">
        <v>932</v>
      </c>
      <c r="B2528" s="17">
        <v>1.2745</v>
      </c>
      <c r="C2528" s="17" t="s">
        <v>3843</v>
      </c>
      <c r="D2528" s="17" t="s">
        <v>1</v>
      </c>
    </row>
    <row r="2529" spans="1:4" x14ac:dyDescent="0.25">
      <c r="A2529" s="17" t="s">
        <v>933</v>
      </c>
      <c r="B2529" s="17">
        <v>0.97470000000000001</v>
      </c>
      <c r="C2529" s="17" t="s">
        <v>3843</v>
      </c>
      <c r="D2529" s="17" t="s">
        <v>1</v>
      </c>
    </row>
    <row r="2530" spans="1:4" x14ac:dyDescent="0.25">
      <c r="A2530" s="27" t="s">
        <v>3265</v>
      </c>
      <c r="B2530" s="17">
        <v>0.77029999999999998</v>
      </c>
      <c r="C2530" s="27" t="s">
        <v>1872</v>
      </c>
      <c r="D2530" s="17" t="s">
        <v>1353</v>
      </c>
    </row>
    <row r="2531" spans="1:4" x14ac:dyDescent="0.25">
      <c r="A2531" s="17" t="s">
        <v>934</v>
      </c>
      <c r="B2531" s="17">
        <v>0.84160000000000001</v>
      </c>
      <c r="C2531" s="17" t="s">
        <v>3843</v>
      </c>
      <c r="D2531" s="17" t="s">
        <v>1</v>
      </c>
    </row>
    <row r="2532" spans="1:4" x14ac:dyDescent="0.25">
      <c r="A2532" s="27" t="s">
        <v>3153</v>
      </c>
      <c r="B2532" s="17">
        <v>0.85040000000000004</v>
      </c>
      <c r="C2532" s="27" t="s">
        <v>1873</v>
      </c>
      <c r="D2532" s="17" t="s">
        <v>1351</v>
      </c>
    </row>
    <row r="2533" spans="1:4" x14ac:dyDescent="0.25">
      <c r="A2533" s="27" t="s">
        <v>2449</v>
      </c>
      <c r="B2533" s="17">
        <v>0.76670000000000005</v>
      </c>
      <c r="C2533" s="27" t="s">
        <v>1900</v>
      </c>
      <c r="D2533" s="17" t="s">
        <v>1335</v>
      </c>
    </row>
    <row r="2534" spans="1:4" x14ac:dyDescent="0.25">
      <c r="A2534" s="27" t="s">
        <v>2902</v>
      </c>
      <c r="B2534" s="17">
        <v>0.86919999999999997</v>
      </c>
      <c r="C2534" s="27" t="s">
        <v>1900</v>
      </c>
      <c r="D2534" s="17" t="s">
        <v>1344</v>
      </c>
    </row>
    <row r="2535" spans="1:4" x14ac:dyDescent="0.25">
      <c r="A2535" s="27" t="s">
        <v>3035</v>
      </c>
      <c r="B2535" s="17">
        <v>0.87709999999999999</v>
      </c>
      <c r="C2535" s="28" t="s">
        <v>1872</v>
      </c>
      <c r="D2535" s="17" t="s">
        <v>1348</v>
      </c>
    </row>
    <row r="2536" spans="1:4" x14ac:dyDescent="0.25">
      <c r="A2536" s="27" t="s">
        <v>2651</v>
      </c>
      <c r="B2536" s="17">
        <v>0.83679999999999999</v>
      </c>
      <c r="C2536" s="27" t="s">
        <v>1873</v>
      </c>
      <c r="D2536" s="17" t="s">
        <v>1340</v>
      </c>
    </row>
    <row r="2537" spans="1:4" x14ac:dyDescent="0.25">
      <c r="A2537" s="27" t="s">
        <v>2706</v>
      </c>
      <c r="B2537" s="17">
        <v>0.90449999999999997</v>
      </c>
      <c r="C2537" s="27" t="s">
        <v>1873</v>
      </c>
      <c r="D2537" s="17" t="s">
        <v>1341</v>
      </c>
    </row>
    <row r="2538" spans="1:4" x14ac:dyDescent="0.25">
      <c r="A2538" s="27" t="s">
        <v>2903</v>
      </c>
      <c r="B2538" s="17">
        <v>0.86919999999999997</v>
      </c>
      <c r="C2538" s="27" t="s">
        <v>1900</v>
      </c>
      <c r="D2538" s="17" t="s">
        <v>1344</v>
      </c>
    </row>
    <row r="2539" spans="1:4" x14ac:dyDescent="0.25">
      <c r="A2539" s="27" t="s">
        <v>3204</v>
      </c>
      <c r="B2539" s="17">
        <v>0.81040000000000001</v>
      </c>
      <c r="C2539" s="27" t="s">
        <v>1873</v>
      </c>
      <c r="D2539" s="17" t="s">
        <v>1352</v>
      </c>
    </row>
    <row r="2540" spans="1:4" x14ac:dyDescent="0.25">
      <c r="A2540" s="27" t="s">
        <v>2023</v>
      </c>
      <c r="B2540" s="17">
        <v>1.0081</v>
      </c>
      <c r="C2540" s="27" t="s">
        <v>1873</v>
      </c>
      <c r="D2540" s="17" t="s">
        <v>1325</v>
      </c>
    </row>
    <row r="2541" spans="1:4" x14ac:dyDescent="0.25">
      <c r="A2541" s="27" t="s">
        <v>2542</v>
      </c>
      <c r="B2541" s="17">
        <v>0.79810000000000003</v>
      </c>
      <c r="C2541" s="27" t="s">
        <v>1872</v>
      </c>
      <c r="D2541" s="17" t="s">
        <v>1336</v>
      </c>
    </row>
    <row r="2542" spans="1:4" x14ac:dyDescent="0.25">
      <c r="A2542" s="17" t="s">
        <v>935</v>
      </c>
      <c r="B2542" s="17">
        <v>0.93620000000000003</v>
      </c>
      <c r="C2542" s="17" t="s">
        <v>3843</v>
      </c>
      <c r="D2542" s="17" t="s">
        <v>1</v>
      </c>
    </row>
    <row r="2543" spans="1:4" x14ac:dyDescent="0.25">
      <c r="A2543" s="27" t="s">
        <v>3602</v>
      </c>
      <c r="B2543" s="17">
        <v>0.81310000000000004</v>
      </c>
      <c r="C2543" s="27" t="s">
        <v>1872</v>
      </c>
      <c r="D2543" s="17" t="s">
        <v>1359</v>
      </c>
    </row>
    <row r="2544" spans="1:4" x14ac:dyDescent="0.25">
      <c r="A2544" s="17" t="s">
        <v>1325</v>
      </c>
      <c r="B2544" s="17">
        <v>1.0081</v>
      </c>
    </row>
    <row r="2545" spans="1:4" x14ac:dyDescent="0.25">
      <c r="A2545" s="17" t="s">
        <v>1358</v>
      </c>
      <c r="B2545" s="17">
        <v>0.70760000000000001</v>
      </c>
    </row>
    <row r="2546" spans="1:4" x14ac:dyDescent="0.25">
      <c r="A2546" s="27" t="s">
        <v>2294</v>
      </c>
      <c r="B2546" s="17">
        <v>0.83189999999999997</v>
      </c>
      <c r="C2546" s="27" t="s">
        <v>1873</v>
      </c>
      <c r="D2546" s="17" t="s">
        <v>1333</v>
      </c>
    </row>
    <row r="2547" spans="1:4" x14ac:dyDescent="0.25">
      <c r="A2547" s="27" t="s">
        <v>2450</v>
      </c>
      <c r="B2547" s="17">
        <v>0.76670000000000005</v>
      </c>
      <c r="C2547" s="27" t="s">
        <v>1900</v>
      </c>
      <c r="D2547" s="17" t="s">
        <v>1335</v>
      </c>
    </row>
    <row r="2548" spans="1:4" x14ac:dyDescent="0.25">
      <c r="A2548" s="17" t="s">
        <v>936</v>
      </c>
      <c r="B2548" s="17">
        <v>0.81059999999999999</v>
      </c>
      <c r="C2548" s="17" t="s">
        <v>3843</v>
      </c>
      <c r="D2548" s="17" t="s">
        <v>1</v>
      </c>
    </row>
    <row r="2549" spans="1:4" x14ac:dyDescent="0.25">
      <c r="A2549" s="27" t="s">
        <v>3809</v>
      </c>
      <c r="B2549" s="17">
        <v>0.88319999999999999</v>
      </c>
      <c r="C2549" s="27" t="s">
        <v>1873</v>
      </c>
      <c r="D2549" s="17" t="s">
        <v>1366</v>
      </c>
    </row>
    <row r="2550" spans="1:4" x14ac:dyDescent="0.25">
      <c r="A2550" s="17" t="s">
        <v>937</v>
      </c>
      <c r="B2550" s="17">
        <v>0.79069999999999996</v>
      </c>
      <c r="C2550" s="17" t="s">
        <v>3843</v>
      </c>
      <c r="D2550" s="17" t="s">
        <v>1</v>
      </c>
    </row>
    <row r="2551" spans="1:4" x14ac:dyDescent="0.25">
      <c r="A2551" s="27" t="s">
        <v>2451</v>
      </c>
      <c r="B2551" s="17">
        <v>0.76670000000000005</v>
      </c>
      <c r="C2551" s="27" t="s">
        <v>1872</v>
      </c>
      <c r="D2551" s="17" t="s">
        <v>1335</v>
      </c>
    </row>
    <row r="2552" spans="1:4" x14ac:dyDescent="0.25">
      <c r="A2552" s="27" t="s">
        <v>2543</v>
      </c>
      <c r="B2552" s="17">
        <v>0.79810000000000003</v>
      </c>
      <c r="C2552" s="27" t="s">
        <v>1872</v>
      </c>
      <c r="D2552" s="17" t="s">
        <v>1336</v>
      </c>
    </row>
    <row r="2553" spans="1:4" x14ac:dyDescent="0.25">
      <c r="A2553" s="27" t="s">
        <v>3706</v>
      </c>
      <c r="B2553" s="17">
        <v>0.76690000000000003</v>
      </c>
      <c r="C2553" s="28" t="s">
        <v>1872</v>
      </c>
      <c r="D2553" s="17" t="s">
        <v>1363</v>
      </c>
    </row>
    <row r="2554" spans="1:4" x14ac:dyDescent="0.25">
      <c r="A2554" s="27" t="s">
        <v>3104</v>
      </c>
      <c r="B2554" s="17">
        <v>0.77980000000000005</v>
      </c>
      <c r="C2554" s="27" t="s">
        <v>1873</v>
      </c>
      <c r="D2554" s="17" t="s">
        <v>1350</v>
      </c>
    </row>
    <row r="2555" spans="1:4" x14ac:dyDescent="0.25">
      <c r="A2555" s="17" t="s">
        <v>938</v>
      </c>
      <c r="B2555" s="17">
        <v>0.8841</v>
      </c>
      <c r="C2555" s="17" t="s">
        <v>3843</v>
      </c>
      <c r="D2555" s="17" t="s">
        <v>1</v>
      </c>
    </row>
    <row r="2556" spans="1:4" x14ac:dyDescent="0.25">
      <c r="A2556" s="27" t="s">
        <v>3667</v>
      </c>
      <c r="B2556" s="17">
        <v>0.96109999999999995</v>
      </c>
      <c r="C2556" s="27" t="s">
        <v>1873</v>
      </c>
      <c r="D2556" s="17" t="s">
        <v>1361</v>
      </c>
    </row>
    <row r="2557" spans="1:4" x14ac:dyDescent="0.25">
      <c r="A2557" s="17" t="s">
        <v>939</v>
      </c>
      <c r="B2557" s="17">
        <v>0.4481</v>
      </c>
      <c r="C2557" s="17" t="s">
        <v>3843</v>
      </c>
      <c r="D2557" s="17" t="s">
        <v>1</v>
      </c>
    </row>
    <row r="2558" spans="1:4" x14ac:dyDescent="0.25">
      <c r="A2558" s="27" t="s">
        <v>2574</v>
      </c>
      <c r="B2558" s="17">
        <v>0.6956</v>
      </c>
      <c r="C2558" s="27" t="s">
        <v>1872</v>
      </c>
      <c r="D2558" s="17" t="s">
        <v>1337</v>
      </c>
    </row>
    <row r="2559" spans="1:4" x14ac:dyDescent="0.25">
      <c r="A2559" s="27" t="s">
        <v>3603</v>
      </c>
      <c r="B2559" s="17">
        <v>0.81310000000000004</v>
      </c>
      <c r="C2559" s="27" t="s">
        <v>1872</v>
      </c>
      <c r="D2559" s="17" t="s">
        <v>1359</v>
      </c>
    </row>
    <row r="2560" spans="1:4" x14ac:dyDescent="0.25">
      <c r="A2560" s="27" t="s">
        <v>2368</v>
      </c>
      <c r="B2560" s="17">
        <v>0.84019999999999995</v>
      </c>
      <c r="C2560" s="27" t="s">
        <v>1873</v>
      </c>
      <c r="D2560" s="17" t="s">
        <v>1334</v>
      </c>
    </row>
    <row r="2561" spans="1:4" x14ac:dyDescent="0.25">
      <c r="A2561" s="17" t="s">
        <v>940</v>
      </c>
      <c r="B2561" s="17">
        <v>1.6822999999999999</v>
      </c>
      <c r="C2561" s="17" t="s">
        <v>3843</v>
      </c>
      <c r="D2561" s="17" t="s">
        <v>1</v>
      </c>
    </row>
    <row r="2562" spans="1:4" x14ac:dyDescent="0.25">
      <c r="A2562" s="17" t="s">
        <v>941</v>
      </c>
      <c r="B2562" s="17">
        <v>1.0217000000000001</v>
      </c>
      <c r="C2562" s="17" t="s">
        <v>3843</v>
      </c>
      <c r="D2562" s="17" t="s">
        <v>1</v>
      </c>
    </row>
    <row r="2563" spans="1:4" x14ac:dyDescent="0.25">
      <c r="A2563" s="17" t="s">
        <v>942</v>
      </c>
      <c r="B2563" s="17">
        <v>0.8629</v>
      </c>
      <c r="C2563" s="17" t="s">
        <v>3843</v>
      </c>
      <c r="D2563" s="17" t="s">
        <v>1</v>
      </c>
    </row>
    <row r="2564" spans="1:4" x14ac:dyDescent="0.25">
      <c r="A2564" s="27" t="s">
        <v>2024</v>
      </c>
      <c r="B2564" s="17">
        <v>1.0081</v>
      </c>
      <c r="C2564" s="27" t="s">
        <v>1900</v>
      </c>
      <c r="D2564" s="17" t="s">
        <v>1325</v>
      </c>
    </row>
    <row r="2565" spans="1:4" x14ac:dyDescent="0.25">
      <c r="A2565" s="17" t="s">
        <v>943</v>
      </c>
      <c r="B2565" s="17">
        <v>0.8891</v>
      </c>
      <c r="C2565" s="17" t="s">
        <v>3843</v>
      </c>
      <c r="D2565" s="17" t="s">
        <v>1</v>
      </c>
    </row>
    <row r="2566" spans="1:4" x14ac:dyDescent="0.25">
      <c r="A2566" s="17" t="s">
        <v>944</v>
      </c>
      <c r="B2566" s="17">
        <v>1.1278999999999999</v>
      </c>
      <c r="C2566" s="17" t="s">
        <v>3843</v>
      </c>
      <c r="D2566" s="17" t="s">
        <v>1</v>
      </c>
    </row>
    <row r="2567" spans="1:4" x14ac:dyDescent="0.25">
      <c r="A2567" s="27" t="s">
        <v>3333</v>
      </c>
      <c r="B2567" s="17">
        <v>0.4047</v>
      </c>
      <c r="C2567" s="27" t="s">
        <v>1873</v>
      </c>
      <c r="D2567" s="17" t="s">
        <v>1278</v>
      </c>
    </row>
    <row r="2568" spans="1:4" x14ac:dyDescent="0.25">
      <c r="A2568" s="17" t="s">
        <v>945</v>
      </c>
      <c r="B2568" s="17">
        <v>0.80200000000000005</v>
      </c>
      <c r="C2568" s="17" t="s">
        <v>3843</v>
      </c>
      <c r="D2568" s="17" t="s">
        <v>1</v>
      </c>
    </row>
    <row r="2569" spans="1:4" x14ac:dyDescent="0.25">
      <c r="A2569" s="27" t="s">
        <v>2244</v>
      </c>
      <c r="B2569" s="17">
        <v>0.82420000000000004</v>
      </c>
      <c r="C2569" s="27" t="s">
        <v>1873</v>
      </c>
      <c r="D2569" s="17" t="s">
        <v>1332</v>
      </c>
    </row>
    <row r="2570" spans="1:4" x14ac:dyDescent="0.25">
      <c r="A2570" s="27" t="s">
        <v>2452</v>
      </c>
      <c r="B2570" s="17">
        <v>0.76670000000000005</v>
      </c>
      <c r="C2570" s="27" t="s">
        <v>1872</v>
      </c>
      <c r="D2570" s="17" t="s">
        <v>1335</v>
      </c>
    </row>
    <row r="2571" spans="1:4" x14ac:dyDescent="0.25">
      <c r="A2571" s="27" t="s">
        <v>2848</v>
      </c>
      <c r="B2571" s="17">
        <v>0.78549999999999998</v>
      </c>
      <c r="C2571" s="27" t="s">
        <v>1873</v>
      </c>
      <c r="D2571" s="17" t="s">
        <v>1343</v>
      </c>
    </row>
    <row r="2572" spans="1:4" x14ac:dyDescent="0.25">
      <c r="A2572" s="27" t="s">
        <v>2981</v>
      </c>
      <c r="B2572" s="17">
        <v>0.89339999999999997</v>
      </c>
      <c r="C2572" s="27" t="s">
        <v>1873</v>
      </c>
      <c r="D2572" s="17" t="s">
        <v>1345</v>
      </c>
    </row>
    <row r="2573" spans="1:4" x14ac:dyDescent="0.25">
      <c r="A2573" s="17" t="s">
        <v>946</v>
      </c>
      <c r="B2573" s="17">
        <v>0.9728</v>
      </c>
      <c r="C2573" s="17" t="s">
        <v>3843</v>
      </c>
      <c r="D2573" s="17" t="s">
        <v>1</v>
      </c>
    </row>
    <row r="2574" spans="1:4" x14ac:dyDescent="0.25">
      <c r="A2574" s="17" t="s">
        <v>947</v>
      </c>
      <c r="B2574" s="17">
        <v>0.84750000000000003</v>
      </c>
      <c r="C2574" s="17" t="s">
        <v>3843</v>
      </c>
      <c r="D2574" s="17" t="s">
        <v>1</v>
      </c>
    </row>
    <row r="2575" spans="1:4" x14ac:dyDescent="0.25">
      <c r="A2575" s="27" t="s">
        <v>3105</v>
      </c>
      <c r="B2575" s="17">
        <v>0.77980000000000005</v>
      </c>
      <c r="C2575" s="27" t="s">
        <v>1873</v>
      </c>
      <c r="D2575" s="17" t="s">
        <v>1350</v>
      </c>
    </row>
    <row r="2576" spans="1:4" x14ac:dyDescent="0.25">
      <c r="A2576" s="27" t="s">
        <v>3604</v>
      </c>
      <c r="B2576" s="17">
        <v>0.81310000000000004</v>
      </c>
      <c r="C2576" s="27" t="s">
        <v>1872</v>
      </c>
      <c r="D2576" s="17" t="s">
        <v>1359</v>
      </c>
    </row>
    <row r="2577" spans="1:4" x14ac:dyDescent="0.25">
      <c r="A2577" s="17" t="s">
        <v>948</v>
      </c>
      <c r="B2577" s="17">
        <v>1.9126000000000001</v>
      </c>
      <c r="C2577" s="17" t="s">
        <v>3843</v>
      </c>
      <c r="D2577" s="17" t="s">
        <v>1</v>
      </c>
    </row>
    <row r="2578" spans="1:4" x14ac:dyDescent="0.25">
      <c r="A2578" s="17" t="s">
        <v>949</v>
      </c>
      <c r="B2578" s="17">
        <v>1.2152000000000001</v>
      </c>
      <c r="C2578" s="17" t="s">
        <v>3843</v>
      </c>
      <c r="D2578" s="17" t="s">
        <v>1</v>
      </c>
    </row>
    <row r="2579" spans="1:4" x14ac:dyDescent="0.25">
      <c r="A2579" s="17" t="s">
        <v>950</v>
      </c>
      <c r="B2579" s="17">
        <v>1.2562</v>
      </c>
      <c r="C2579" s="17" t="s">
        <v>3843</v>
      </c>
      <c r="D2579" s="17" t="s">
        <v>1</v>
      </c>
    </row>
    <row r="2580" spans="1:4" x14ac:dyDescent="0.25">
      <c r="A2580" s="17" t="s">
        <v>951</v>
      </c>
      <c r="B2580" s="17">
        <v>1.8173999999999999</v>
      </c>
      <c r="C2580" s="17" t="s">
        <v>3843</v>
      </c>
      <c r="D2580" s="17" t="s">
        <v>1</v>
      </c>
    </row>
    <row r="2581" spans="1:4" x14ac:dyDescent="0.25">
      <c r="A2581" s="17" t="s">
        <v>952</v>
      </c>
      <c r="B2581" s="17">
        <v>0.4481</v>
      </c>
      <c r="C2581" s="17" t="s">
        <v>3843</v>
      </c>
      <c r="D2581" s="17" t="s">
        <v>1</v>
      </c>
    </row>
    <row r="2582" spans="1:4" x14ac:dyDescent="0.25">
      <c r="A2582" s="27" t="s">
        <v>3605</v>
      </c>
      <c r="B2582" s="17">
        <v>0.81310000000000004</v>
      </c>
      <c r="C2582" s="27" t="s">
        <v>1872</v>
      </c>
      <c r="D2582" s="17" t="s">
        <v>1359</v>
      </c>
    </row>
    <row r="2583" spans="1:4" x14ac:dyDescent="0.25">
      <c r="A2583" s="17" t="s">
        <v>953</v>
      </c>
      <c r="B2583" s="17">
        <v>1.4956</v>
      </c>
      <c r="C2583" s="17" t="s">
        <v>3843</v>
      </c>
      <c r="D2583" s="17" t="s">
        <v>1</v>
      </c>
    </row>
    <row r="2584" spans="1:4" x14ac:dyDescent="0.25">
      <c r="A2584" s="27" t="s">
        <v>2025</v>
      </c>
      <c r="B2584" s="17">
        <v>1.0081</v>
      </c>
      <c r="C2584" s="27" t="s">
        <v>1900</v>
      </c>
      <c r="D2584" s="17" t="s">
        <v>1325</v>
      </c>
    </row>
    <row r="2585" spans="1:4" x14ac:dyDescent="0.25">
      <c r="A2585" s="17" t="s">
        <v>954</v>
      </c>
      <c r="B2585" s="17">
        <v>0.93820000000000003</v>
      </c>
      <c r="C2585" s="17" t="s">
        <v>3843</v>
      </c>
      <c r="D2585" s="17" t="s">
        <v>1</v>
      </c>
    </row>
    <row r="2586" spans="1:4" x14ac:dyDescent="0.25">
      <c r="A2586" s="27" t="s">
        <v>3653</v>
      </c>
      <c r="B2586" s="17">
        <v>0.88959999999999995</v>
      </c>
      <c r="C2586" s="27" t="s">
        <v>1900</v>
      </c>
      <c r="D2586" s="17" t="s">
        <v>1360</v>
      </c>
    </row>
    <row r="2587" spans="1:4" x14ac:dyDescent="0.25">
      <c r="A2587" s="27" t="s">
        <v>3739</v>
      </c>
      <c r="B2587" s="17">
        <v>1.0179</v>
      </c>
      <c r="C2587" s="27" t="s">
        <v>1873</v>
      </c>
      <c r="D2587" s="17" t="s">
        <v>1364</v>
      </c>
    </row>
    <row r="2588" spans="1:4" x14ac:dyDescent="0.25">
      <c r="A2588" s="17" t="s">
        <v>1227</v>
      </c>
      <c r="B2588" s="17">
        <v>0.41860000000000003</v>
      </c>
      <c r="C2588" s="17" t="s">
        <v>3843</v>
      </c>
      <c r="D2588" s="17" t="s">
        <v>1</v>
      </c>
    </row>
    <row r="2589" spans="1:4" x14ac:dyDescent="0.25">
      <c r="A2589" s="17" t="s">
        <v>1228</v>
      </c>
      <c r="B2589" s="17">
        <v>0.41860000000000003</v>
      </c>
      <c r="C2589" s="17" t="s">
        <v>3843</v>
      </c>
      <c r="D2589" s="17" t="s">
        <v>1</v>
      </c>
    </row>
    <row r="2590" spans="1:4" x14ac:dyDescent="0.25">
      <c r="A2590" s="17" t="s">
        <v>955</v>
      </c>
      <c r="B2590" s="17">
        <v>1.3499000000000001</v>
      </c>
      <c r="C2590" s="17" t="s">
        <v>3843</v>
      </c>
      <c r="D2590" s="17" t="s">
        <v>1</v>
      </c>
    </row>
    <row r="2591" spans="1:4" x14ac:dyDescent="0.25">
      <c r="A2591" s="17" t="s">
        <v>956</v>
      </c>
      <c r="B2591" s="17">
        <v>1.8173999999999999</v>
      </c>
      <c r="C2591" s="17" t="s">
        <v>3843</v>
      </c>
      <c r="D2591" s="17" t="s">
        <v>1</v>
      </c>
    </row>
    <row r="2592" spans="1:4" x14ac:dyDescent="0.25">
      <c r="A2592" s="27" t="s">
        <v>2026</v>
      </c>
      <c r="B2592" s="17">
        <v>1.0081</v>
      </c>
      <c r="C2592" s="27" t="s">
        <v>1900</v>
      </c>
      <c r="D2592" s="17" t="s">
        <v>1325</v>
      </c>
    </row>
    <row r="2593" spans="1:4" x14ac:dyDescent="0.25">
      <c r="A2593" s="27" t="s">
        <v>3036</v>
      </c>
      <c r="B2593" s="17">
        <v>0.87709999999999999</v>
      </c>
      <c r="C2593" s="27" t="s">
        <v>1873</v>
      </c>
      <c r="D2593" s="17" t="s">
        <v>1348</v>
      </c>
    </row>
    <row r="2594" spans="1:4" x14ac:dyDescent="0.25">
      <c r="A2594" s="17" t="s">
        <v>957</v>
      </c>
      <c r="B2594" s="17">
        <v>0.93620000000000003</v>
      </c>
      <c r="C2594" s="17" t="s">
        <v>3843</v>
      </c>
      <c r="D2594" s="17" t="s">
        <v>1</v>
      </c>
    </row>
    <row r="2595" spans="1:4" x14ac:dyDescent="0.25">
      <c r="A2595" s="27" t="s">
        <v>3606</v>
      </c>
      <c r="B2595" s="17">
        <v>0.81310000000000004</v>
      </c>
      <c r="C2595" s="27" t="s">
        <v>1872</v>
      </c>
      <c r="D2595" s="17" t="s">
        <v>1359</v>
      </c>
    </row>
    <row r="2596" spans="1:4" x14ac:dyDescent="0.25">
      <c r="A2596" s="17" t="s">
        <v>958</v>
      </c>
      <c r="B2596" s="17">
        <v>0.3211</v>
      </c>
      <c r="C2596" s="17" t="s">
        <v>3843</v>
      </c>
      <c r="D2596" s="17" t="s">
        <v>1</v>
      </c>
    </row>
    <row r="2597" spans="1:4" x14ac:dyDescent="0.25">
      <c r="A2597" s="27" t="s">
        <v>3406</v>
      </c>
      <c r="B2597" s="17">
        <v>0.78859999999999997</v>
      </c>
      <c r="C2597" s="27" t="s">
        <v>1900</v>
      </c>
      <c r="D2597" s="17" t="s">
        <v>1357</v>
      </c>
    </row>
    <row r="2598" spans="1:4" x14ac:dyDescent="0.25">
      <c r="A2598" s="27" t="s">
        <v>2904</v>
      </c>
      <c r="B2598" s="17">
        <v>0.86919999999999997</v>
      </c>
      <c r="C2598" s="27" t="s">
        <v>1900</v>
      </c>
      <c r="D2598" s="17" t="s">
        <v>1344</v>
      </c>
    </row>
    <row r="2599" spans="1:4" x14ac:dyDescent="0.25">
      <c r="A2599" s="17" t="s">
        <v>959</v>
      </c>
      <c r="B2599" s="17">
        <v>0.90810000000000002</v>
      </c>
      <c r="C2599" s="17" t="s">
        <v>3843</v>
      </c>
      <c r="D2599" s="17" t="s">
        <v>1</v>
      </c>
    </row>
    <row r="2600" spans="1:4" x14ac:dyDescent="0.25">
      <c r="A2600" s="27" t="s">
        <v>3205</v>
      </c>
      <c r="B2600" s="17">
        <v>0.81040000000000001</v>
      </c>
      <c r="C2600" s="27" t="s">
        <v>1873</v>
      </c>
      <c r="D2600" s="17" t="s">
        <v>1352</v>
      </c>
    </row>
    <row r="2601" spans="1:4" x14ac:dyDescent="0.25">
      <c r="A2601" s="17" t="s">
        <v>960</v>
      </c>
      <c r="B2601" s="17">
        <v>0.94610000000000005</v>
      </c>
      <c r="C2601" s="17" t="s">
        <v>3843</v>
      </c>
      <c r="D2601" s="17" t="s">
        <v>1</v>
      </c>
    </row>
    <row r="2602" spans="1:4" x14ac:dyDescent="0.25">
      <c r="A2602" s="27" t="s">
        <v>2653</v>
      </c>
      <c r="B2602" s="17">
        <v>0.83679999999999999</v>
      </c>
      <c r="C2602" s="27" t="s">
        <v>1873</v>
      </c>
      <c r="D2602" s="17" t="s">
        <v>1340</v>
      </c>
    </row>
    <row r="2603" spans="1:4" x14ac:dyDescent="0.25">
      <c r="A2603" s="27" t="s">
        <v>3654</v>
      </c>
      <c r="B2603" s="17">
        <v>0.88959999999999995</v>
      </c>
      <c r="C2603" s="27" t="s">
        <v>1873</v>
      </c>
      <c r="D2603" s="17" t="s">
        <v>1360</v>
      </c>
    </row>
    <row r="2604" spans="1:4" x14ac:dyDescent="0.25">
      <c r="A2604" s="17" t="s">
        <v>961</v>
      </c>
      <c r="B2604" s="17">
        <v>1.4379</v>
      </c>
      <c r="C2604" s="17" t="s">
        <v>3843</v>
      </c>
      <c r="D2604" s="17" t="s">
        <v>1</v>
      </c>
    </row>
    <row r="2605" spans="1:4" x14ac:dyDescent="0.25">
      <c r="A2605" s="17" t="s">
        <v>962</v>
      </c>
      <c r="B2605" s="17">
        <v>1.9126000000000001</v>
      </c>
      <c r="C2605" s="17" t="s">
        <v>3843</v>
      </c>
      <c r="D2605" s="17" t="s">
        <v>1</v>
      </c>
    </row>
    <row r="2606" spans="1:4" x14ac:dyDescent="0.25">
      <c r="A2606" s="27" t="s">
        <v>1907</v>
      </c>
      <c r="B2606" s="17">
        <v>0.91690000000000005</v>
      </c>
      <c r="C2606" s="17" t="s">
        <v>1873</v>
      </c>
      <c r="D2606" s="17" t="s">
        <v>1322</v>
      </c>
    </row>
    <row r="2607" spans="1:4" x14ac:dyDescent="0.25">
      <c r="A2607" s="17" t="s">
        <v>963</v>
      </c>
      <c r="B2607" s="17">
        <v>1.8448</v>
      </c>
      <c r="C2607" s="17" t="s">
        <v>3843</v>
      </c>
      <c r="D2607" s="17" t="s">
        <v>1</v>
      </c>
    </row>
    <row r="2608" spans="1:4" x14ac:dyDescent="0.25">
      <c r="A2608" s="17" t="s">
        <v>964</v>
      </c>
      <c r="B2608" s="17">
        <v>1.0590999999999999</v>
      </c>
      <c r="C2608" s="17" t="s">
        <v>3843</v>
      </c>
      <c r="D2608" s="17" t="s">
        <v>1</v>
      </c>
    </row>
    <row r="2609" spans="1:4" x14ac:dyDescent="0.25">
      <c r="A2609" s="27" t="s">
        <v>3334</v>
      </c>
      <c r="B2609" s="17">
        <v>0.4047</v>
      </c>
      <c r="C2609" s="27" t="s">
        <v>1873</v>
      </c>
      <c r="D2609" s="17" t="s">
        <v>1278</v>
      </c>
    </row>
    <row r="2610" spans="1:4" x14ac:dyDescent="0.25">
      <c r="A2610" s="27" t="s">
        <v>2154</v>
      </c>
      <c r="B2610" s="17">
        <v>0.96109999999999995</v>
      </c>
      <c r="C2610" s="17" t="s">
        <v>1873</v>
      </c>
      <c r="D2610" s="17" t="s">
        <v>1329</v>
      </c>
    </row>
    <row r="2611" spans="1:4" x14ac:dyDescent="0.25">
      <c r="A2611" s="17" t="s">
        <v>965</v>
      </c>
      <c r="B2611" s="17">
        <v>0.83660000000000001</v>
      </c>
      <c r="C2611" s="17" t="s">
        <v>3843</v>
      </c>
      <c r="D2611" s="17" t="s">
        <v>1</v>
      </c>
    </row>
    <row r="2612" spans="1:4" x14ac:dyDescent="0.25">
      <c r="A2612" s="17" t="s">
        <v>966</v>
      </c>
      <c r="B2612" s="17">
        <v>0.93410000000000004</v>
      </c>
      <c r="C2612" s="17" t="s">
        <v>3843</v>
      </c>
      <c r="D2612" s="17" t="s">
        <v>1</v>
      </c>
    </row>
    <row r="2613" spans="1:4" x14ac:dyDescent="0.25">
      <c r="A2613" s="17" t="s">
        <v>967</v>
      </c>
      <c r="B2613" s="17">
        <v>0.82389999999999997</v>
      </c>
      <c r="C2613" s="17" t="s">
        <v>3843</v>
      </c>
      <c r="D2613" s="17" t="s">
        <v>1</v>
      </c>
    </row>
    <row r="2614" spans="1:4" x14ac:dyDescent="0.25">
      <c r="A2614" s="27" t="s">
        <v>3154</v>
      </c>
      <c r="B2614" s="17">
        <v>0.85040000000000004</v>
      </c>
      <c r="C2614" s="27" t="s">
        <v>1900</v>
      </c>
      <c r="D2614" s="17" t="s">
        <v>1351</v>
      </c>
    </row>
    <row r="2615" spans="1:4" x14ac:dyDescent="0.25">
      <c r="A2615" s="17" t="s">
        <v>968</v>
      </c>
      <c r="B2615" s="17">
        <v>0.92889999999999995</v>
      </c>
      <c r="C2615" s="17" t="s">
        <v>3843</v>
      </c>
      <c r="D2615" s="17" t="s">
        <v>1</v>
      </c>
    </row>
    <row r="2616" spans="1:4" x14ac:dyDescent="0.25">
      <c r="A2616" s="27" t="s">
        <v>3810</v>
      </c>
      <c r="B2616" s="17">
        <v>0.88319999999999999</v>
      </c>
      <c r="C2616" s="27" t="s">
        <v>1873</v>
      </c>
      <c r="D2616" s="17" t="s">
        <v>1366</v>
      </c>
    </row>
    <row r="2617" spans="1:4" x14ac:dyDescent="0.25">
      <c r="A2617" s="17" t="s">
        <v>969</v>
      </c>
      <c r="B2617" s="17">
        <v>0.92889999999999995</v>
      </c>
      <c r="C2617" s="17" t="s">
        <v>3843</v>
      </c>
      <c r="D2617" s="17" t="s">
        <v>1</v>
      </c>
    </row>
    <row r="2618" spans="1:4" x14ac:dyDescent="0.25">
      <c r="A2618" s="27" t="s">
        <v>3811</v>
      </c>
      <c r="B2618" s="17">
        <v>0.88319999999999999</v>
      </c>
      <c r="C2618" s="27" t="s">
        <v>1873</v>
      </c>
      <c r="D2618" s="17" t="s">
        <v>1366</v>
      </c>
    </row>
    <row r="2619" spans="1:4" x14ac:dyDescent="0.25">
      <c r="A2619" s="17" t="s">
        <v>970</v>
      </c>
      <c r="B2619" s="17">
        <v>0.82389999999999997</v>
      </c>
      <c r="C2619" s="17" t="s">
        <v>3843</v>
      </c>
      <c r="D2619" s="17" t="s">
        <v>1</v>
      </c>
    </row>
    <row r="2620" spans="1:4" x14ac:dyDescent="0.25">
      <c r="A2620" s="27" t="s">
        <v>3607</v>
      </c>
      <c r="B2620" s="17">
        <v>0.81310000000000004</v>
      </c>
      <c r="C2620" s="27" t="s">
        <v>1872</v>
      </c>
      <c r="D2620" s="17" t="s">
        <v>1359</v>
      </c>
    </row>
    <row r="2621" spans="1:4" x14ac:dyDescent="0.25">
      <c r="A2621" s="27" t="s">
        <v>2110</v>
      </c>
      <c r="B2621" s="17">
        <v>0.74039999999999995</v>
      </c>
      <c r="C2621" s="27" t="s">
        <v>1873</v>
      </c>
      <c r="D2621" s="17" t="s">
        <v>1328</v>
      </c>
    </row>
    <row r="2622" spans="1:4" x14ac:dyDescent="0.25">
      <c r="A2622" s="17" t="s">
        <v>971</v>
      </c>
      <c r="B2622" s="17">
        <v>0.82389999999999997</v>
      </c>
      <c r="C2622" s="17" t="s">
        <v>3843</v>
      </c>
      <c r="D2622" s="17" t="s">
        <v>1</v>
      </c>
    </row>
    <row r="2623" spans="1:4" x14ac:dyDescent="0.25">
      <c r="A2623" s="27" t="s">
        <v>2654</v>
      </c>
      <c r="B2623" s="17">
        <v>0.83679999999999999</v>
      </c>
      <c r="C2623" s="27" t="s">
        <v>1872</v>
      </c>
      <c r="D2623" s="17" t="s">
        <v>1340</v>
      </c>
    </row>
    <row r="2624" spans="1:4" x14ac:dyDescent="0.25">
      <c r="A2624" s="27" t="s">
        <v>2245</v>
      </c>
      <c r="B2624" s="17">
        <v>0.82420000000000004</v>
      </c>
      <c r="C2624" s="27" t="s">
        <v>1873</v>
      </c>
      <c r="D2624" s="17" t="s">
        <v>1332</v>
      </c>
    </row>
    <row r="2625" spans="1:4" x14ac:dyDescent="0.25">
      <c r="A2625" s="27" t="s">
        <v>2849</v>
      </c>
      <c r="B2625" s="17">
        <v>0.78549999999999998</v>
      </c>
      <c r="C2625" s="27" t="s">
        <v>1873</v>
      </c>
      <c r="D2625" s="17" t="s">
        <v>1343</v>
      </c>
    </row>
    <row r="2626" spans="1:4" x14ac:dyDescent="0.25">
      <c r="A2626" s="27" t="s">
        <v>3060</v>
      </c>
      <c r="B2626" s="17">
        <v>0.8448</v>
      </c>
      <c r="C2626" s="27" t="s">
        <v>1873</v>
      </c>
      <c r="D2626" s="17" t="s">
        <v>1349</v>
      </c>
    </row>
    <row r="2627" spans="1:4" x14ac:dyDescent="0.25">
      <c r="A2627" s="27" t="s">
        <v>3317</v>
      </c>
      <c r="B2627" s="17">
        <v>0.7984</v>
      </c>
      <c r="C2627" s="27" t="s">
        <v>1873</v>
      </c>
      <c r="D2627" s="17" t="s">
        <v>1355</v>
      </c>
    </row>
    <row r="2628" spans="1:4" x14ac:dyDescent="0.25">
      <c r="A2628" s="27" t="s">
        <v>3206</v>
      </c>
      <c r="B2628" s="17">
        <v>0.81040000000000001</v>
      </c>
      <c r="C2628" s="27" t="s">
        <v>1872</v>
      </c>
      <c r="D2628" s="17" t="s">
        <v>1352</v>
      </c>
    </row>
    <row r="2629" spans="1:4" x14ac:dyDescent="0.25">
      <c r="A2629" s="27" t="s">
        <v>2850</v>
      </c>
      <c r="B2629" s="17">
        <v>0.78549999999999998</v>
      </c>
      <c r="C2629" s="27" t="s">
        <v>1873</v>
      </c>
      <c r="D2629" s="17" t="s">
        <v>1343</v>
      </c>
    </row>
    <row r="2630" spans="1:4" x14ac:dyDescent="0.25">
      <c r="A2630" s="27" t="s">
        <v>3106</v>
      </c>
      <c r="B2630" s="17">
        <v>0.77980000000000005</v>
      </c>
      <c r="C2630" s="27" t="s">
        <v>1873</v>
      </c>
      <c r="D2630" s="17" t="s">
        <v>1350</v>
      </c>
    </row>
    <row r="2631" spans="1:4" x14ac:dyDescent="0.25">
      <c r="A2631" s="27" t="s">
        <v>1953</v>
      </c>
      <c r="B2631" s="17">
        <v>0.7278</v>
      </c>
      <c r="C2631" s="17" t="s">
        <v>1873</v>
      </c>
      <c r="D2631" s="17" t="s">
        <v>1323</v>
      </c>
    </row>
    <row r="2632" spans="1:4" x14ac:dyDescent="0.25">
      <c r="A2632" s="27" t="s">
        <v>2246</v>
      </c>
      <c r="B2632" s="17">
        <v>0.82420000000000004</v>
      </c>
      <c r="C2632" s="27" t="s">
        <v>1873</v>
      </c>
      <c r="D2632" s="17" t="s">
        <v>1332</v>
      </c>
    </row>
    <row r="2633" spans="1:4" x14ac:dyDescent="0.25">
      <c r="A2633" s="17" t="s">
        <v>972</v>
      </c>
      <c r="B2633" s="17">
        <v>0.88439999999999996</v>
      </c>
      <c r="C2633" s="17" t="s">
        <v>3843</v>
      </c>
      <c r="D2633" s="17" t="s">
        <v>1</v>
      </c>
    </row>
    <row r="2634" spans="1:4" x14ac:dyDescent="0.25">
      <c r="A2634" s="17" t="s">
        <v>973</v>
      </c>
      <c r="B2634" s="17">
        <v>0.90590000000000004</v>
      </c>
      <c r="C2634" s="17" t="s">
        <v>3843</v>
      </c>
      <c r="D2634" s="17" t="s">
        <v>1</v>
      </c>
    </row>
    <row r="2635" spans="1:4" x14ac:dyDescent="0.25">
      <c r="A2635" s="27" t="s">
        <v>2453</v>
      </c>
      <c r="B2635" s="17">
        <v>0.76670000000000005</v>
      </c>
      <c r="C2635" s="27" t="s">
        <v>1873</v>
      </c>
      <c r="D2635" s="17" t="s">
        <v>1335</v>
      </c>
    </row>
    <row r="2636" spans="1:4" x14ac:dyDescent="0.25">
      <c r="A2636" s="17" t="s">
        <v>974</v>
      </c>
      <c r="B2636" s="17">
        <v>0.90449999999999997</v>
      </c>
      <c r="C2636" s="17" t="s">
        <v>3843</v>
      </c>
      <c r="D2636" s="17" t="s">
        <v>1</v>
      </c>
    </row>
    <row r="2637" spans="1:4" x14ac:dyDescent="0.25">
      <c r="A2637" s="17" t="s">
        <v>975</v>
      </c>
      <c r="B2637" s="17">
        <v>1.1355999999999999</v>
      </c>
      <c r="C2637" s="17" t="s">
        <v>3843</v>
      </c>
      <c r="D2637" s="17" t="s">
        <v>1</v>
      </c>
    </row>
    <row r="2638" spans="1:4" x14ac:dyDescent="0.25">
      <c r="A2638" s="27" t="s">
        <v>2766</v>
      </c>
      <c r="B2638" s="17">
        <v>0.74970000000000003</v>
      </c>
      <c r="C2638" s="27" t="s">
        <v>1872</v>
      </c>
      <c r="D2638" s="17" t="s">
        <v>1342</v>
      </c>
    </row>
    <row r="2639" spans="1:4" x14ac:dyDescent="0.25">
      <c r="A2639" s="27" t="s">
        <v>2851</v>
      </c>
      <c r="B2639" s="17">
        <v>0.78549999999999998</v>
      </c>
      <c r="C2639" s="27" t="s">
        <v>1873</v>
      </c>
      <c r="D2639" s="17" t="s">
        <v>1343</v>
      </c>
    </row>
    <row r="2640" spans="1:4" x14ac:dyDescent="0.25">
      <c r="A2640" s="27" t="s">
        <v>3461</v>
      </c>
      <c r="B2640" s="17">
        <v>0.70760000000000001</v>
      </c>
      <c r="C2640" s="27" t="s">
        <v>1872</v>
      </c>
      <c r="D2640" s="17" t="s">
        <v>1358</v>
      </c>
    </row>
    <row r="2641" spans="1:4" x14ac:dyDescent="0.25">
      <c r="A2641" s="17" t="s">
        <v>976</v>
      </c>
      <c r="B2641" s="17">
        <v>0.67190000000000005</v>
      </c>
      <c r="C2641" s="17" t="s">
        <v>3843</v>
      </c>
      <c r="D2641" s="17" t="s">
        <v>1</v>
      </c>
    </row>
    <row r="2642" spans="1:4" x14ac:dyDescent="0.25">
      <c r="A2642" s="27" t="s">
        <v>2982</v>
      </c>
      <c r="B2642" s="17">
        <v>0.89339999999999997</v>
      </c>
      <c r="C2642" s="27" t="s">
        <v>1873</v>
      </c>
      <c r="D2642" s="17" t="s">
        <v>1345</v>
      </c>
    </row>
    <row r="2643" spans="1:4" x14ac:dyDescent="0.25">
      <c r="A2643" s="27" t="s">
        <v>2111</v>
      </c>
      <c r="B2643" s="17">
        <v>0.74039999999999995</v>
      </c>
      <c r="C2643" s="27" t="s">
        <v>1873</v>
      </c>
      <c r="D2643" s="17" t="s">
        <v>1328</v>
      </c>
    </row>
    <row r="2644" spans="1:4" x14ac:dyDescent="0.25">
      <c r="A2644" s="27" t="s">
        <v>3608</v>
      </c>
      <c r="B2644" s="17">
        <v>0.81310000000000004</v>
      </c>
      <c r="C2644" s="27" t="s">
        <v>1872</v>
      </c>
      <c r="D2644" s="17" t="s">
        <v>1359</v>
      </c>
    </row>
    <row r="2645" spans="1:4" x14ac:dyDescent="0.25">
      <c r="A2645" s="27" t="s">
        <v>1954</v>
      </c>
      <c r="B2645" s="17">
        <v>0.7278</v>
      </c>
      <c r="C2645" s="17" t="s">
        <v>1872</v>
      </c>
      <c r="D2645" s="17" t="s">
        <v>1323</v>
      </c>
    </row>
    <row r="2646" spans="1:4" x14ac:dyDescent="0.25">
      <c r="A2646" s="17" t="s">
        <v>977</v>
      </c>
      <c r="B2646" s="17">
        <v>0.76349999999999996</v>
      </c>
      <c r="C2646" s="17" t="s">
        <v>3843</v>
      </c>
      <c r="D2646" s="17" t="s">
        <v>1</v>
      </c>
    </row>
    <row r="2647" spans="1:4" x14ac:dyDescent="0.25">
      <c r="A2647" s="27" t="s">
        <v>2027</v>
      </c>
      <c r="B2647" s="17">
        <v>1.0081</v>
      </c>
      <c r="C2647" s="27" t="s">
        <v>1900</v>
      </c>
      <c r="D2647" s="17" t="s">
        <v>1325</v>
      </c>
    </row>
    <row r="2648" spans="1:4" x14ac:dyDescent="0.25">
      <c r="A2648" s="17" t="s">
        <v>978</v>
      </c>
      <c r="B2648" s="17">
        <v>0.85489999999999999</v>
      </c>
      <c r="C2648" s="17" t="s">
        <v>3843</v>
      </c>
      <c r="D2648" s="17" t="s">
        <v>1</v>
      </c>
    </row>
    <row r="2649" spans="1:4" x14ac:dyDescent="0.25">
      <c r="A2649" s="17" t="s">
        <v>979</v>
      </c>
      <c r="B2649" s="17">
        <v>0.87170000000000003</v>
      </c>
      <c r="C2649" s="17" t="s">
        <v>3843</v>
      </c>
      <c r="D2649" s="17" t="s">
        <v>1</v>
      </c>
    </row>
    <row r="2650" spans="1:4" x14ac:dyDescent="0.25">
      <c r="A2650" s="27" t="s">
        <v>2112</v>
      </c>
      <c r="B2650" s="17">
        <v>0.74039999999999995</v>
      </c>
      <c r="C2650" s="27" t="s">
        <v>1873</v>
      </c>
      <c r="D2650" s="17" t="s">
        <v>1328</v>
      </c>
    </row>
    <row r="2651" spans="1:4" x14ac:dyDescent="0.25">
      <c r="A2651" s="27" t="s">
        <v>3266</v>
      </c>
      <c r="B2651" s="17">
        <v>0.77029999999999998</v>
      </c>
      <c r="C2651" s="27" t="s">
        <v>1872</v>
      </c>
      <c r="D2651" s="17" t="s">
        <v>1353</v>
      </c>
    </row>
    <row r="2652" spans="1:4" x14ac:dyDescent="0.25">
      <c r="A2652" s="27" t="s">
        <v>3061</v>
      </c>
      <c r="B2652" s="17">
        <v>0.8448</v>
      </c>
      <c r="C2652" s="27" t="s">
        <v>1873</v>
      </c>
      <c r="D2652" s="17" t="s">
        <v>1349</v>
      </c>
    </row>
    <row r="2653" spans="1:4" x14ac:dyDescent="0.25">
      <c r="A2653" s="27" t="s">
        <v>3207</v>
      </c>
      <c r="B2653" s="17">
        <v>0.81040000000000001</v>
      </c>
      <c r="C2653" s="27" t="s">
        <v>1873</v>
      </c>
      <c r="D2653" s="17" t="s">
        <v>1352</v>
      </c>
    </row>
    <row r="2654" spans="1:4" x14ac:dyDescent="0.25">
      <c r="A2654" s="17" t="s">
        <v>980</v>
      </c>
      <c r="B2654" s="17">
        <v>0.85250000000000004</v>
      </c>
      <c r="C2654" s="17" t="s">
        <v>3843</v>
      </c>
      <c r="D2654" s="17" t="s">
        <v>1</v>
      </c>
    </row>
    <row r="2655" spans="1:4" x14ac:dyDescent="0.25">
      <c r="A2655" s="17" t="s">
        <v>981</v>
      </c>
      <c r="B2655" s="17">
        <v>0.76349999999999996</v>
      </c>
      <c r="C2655" s="17" t="s">
        <v>3843</v>
      </c>
      <c r="D2655" s="17" t="s">
        <v>1</v>
      </c>
    </row>
    <row r="2656" spans="1:4" x14ac:dyDescent="0.25">
      <c r="A2656" s="27" t="s">
        <v>1955</v>
      </c>
      <c r="B2656" s="17">
        <v>0.7278</v>
      </c>
      <c r="C2656" s="17" t="s">
        <v>1872</v>
      </c>
      <c r="D2656" s="17" t="s">
        <v>1323</v>
      </c>
    </row>
    <row r="2657" spans="1:4" x14ac:dyDescent="0.25">
      <c r="A2657" s="27" t="s">
        <v>3462</v>
      </c>
      <c r="B2657" s="17">
        <v>0.70760000000000001</v>
      </c>
      <c r="C2657" s="27" t="s">
        <v>1873</v>
      </c>
      <c r="D2657" s="17" t="s">
        <v>1358</v>
      </c>
    </row>
    <row r="2658" spans="1:4" x14ac:dyDescent="0.25">
      <c r="A2658" s="27" t="s">
        <v>3655</v>
      </c>
      <c r="B2658" s="17">
        <v>0.88959999999999995</v>
      </c>
      <c r="C2658" s="27" t="s">
        <v>1873</v>
      </c>
      <c r="D2658" s="17" t="s">
        <v>1360</v>
      </c>
    </row>
    <row r="2659" spans="1:4" x14ac:dyDescent="0.25">
      <c r="A2659" s="27" t="s">
        <v>2454</v>
      </c>
      <c r="B2659" s="17">
        <v>0.76670000000000005</v>
      </c>
      <c r="C2659" s="27" t="s">
        <v>1873</v>
      </c>
      <c r="D2659" s="17" t="s">
        <v>1335</v>
      </c>
    </row>
    <row r="2660" spans="1:4" x14ac:dyDescent="0.25">
      <c r="A2660" s="17" t="s">
        <v>982</v>
      </c>
      <c r="B2660" s="17">
        <v>0.9708</v>
      </c>
      <c r="C2660" s="17" t="s">
        <v>3843</v>
      </c>
      <c r="D2660" s="17" t="s">
        <v>1</v>
      </c>
    </row>
    <row r="2661" spans="1:4" x14ac:dyDescent="0.25">
      <c r="A2661" s="27" t="s">
        <v>3609</v>
      </c>
      <c r="B2661" s="17">
        <v>0.81310000000000004</v>
      </c>
      <c r="C2661" s="27" t="s">
        <v>1872</v>
      </c>
      <c r="D2661" s="17" t="s">
        <v>1359</v>
      </c>
    </row>
    <row r="2662" spans="1:4" x14ac:dyDescent="0.25">
      <c r="A2662" s="27" t="s">
        <v>2852</v>
      </c>
      <c r="B2662" s="17">
        <v>0.78549999999999998</v>
      </c>
      <c r="C2662" s="27" t="s">
        <v>1873</v>
      </c>
      <c r="D2662" s="17" t="s">
        <v>1343</v>
      </c>
    </row>
    <row r="2663" spans="1:4" x14ac:dyDescent="0.25">
      <c r="A2663" s="27" t="s">
        <v>3407</v>
      </c>
      <c r="B2663" s="17">
        <v>0.78859999999999997</v>
      </c>
      <c r="C2663" s="27" t="s">
        <v>1873</v>
      </c>
      <c r="D2663" s="17" t="s">
        <v>1357</v>
      </c>
    </row>
    <row r="2664" spans="1:4" x14ac:dyDescent="0.25">
      <c r="A2664" s="27" t="s">
        <v>2767</v>
      </c>
      <c r="B2664" s="17">
        <v>0.74970000000000003</v>
      </c>
      <c r="C2664" s="27" t="s">
        <v>1872</v>
      </c>
      <c r="D2664" s="17" t="s">
        <v>1342</v>
      </c>
    </row>
    <row r="2665" spans="1:4" x14ac:dyDescent="0.25">
      <c r="A2665" s="27" t="s">
        <v>1956</v>
      </c>
      <c r="B2665" s="17">
        <v>0.7278</v>
      </c>
      <c r="C2665" s="17" t="s">
        <v>1872</v>
      </c>
      <c r="D2665" s="17" t="s">
        <v>1323</v>
      </c>
    </row>
    <row r="2666" spans="1:4" x14ac:dyDescent="0.25">
      <c r="A2666" s="17" t="s">
        <v>983</v>
      </c>
      <c r="B2666" s="17">
        <v>1.4128000000000001</v>
      </c>
      <c r="C2666" s="17" t="s">
        <v>3843</v>
      </c>
      <c r="D2666" s="17" t="s">
        <v>1</v>
      </c>
    </row>
    <row r="2667" spans="1:4" x14ac:dyDescent="0.25">
      <c r="A2667" s="27" t="s">
        <v>3812</v>
      </c>
      <c r="B2667" s="17">
        <v>0.88319999999999999</v>
      </c>
      <c r="C2667" s="27" t="s">
        <v>1873</v>
      </c>
      <c r="D2667" s="17" t="s">
        <v>1366</v>
      </c>
    </row>
    <row r="2668" spans="1:4" x14ac:dyDescent="0.25">
      <c r="A2668" s="17" t="s">
        <v>984</v>
      </c>
      <c r="B2668" s="17">
        <v>0.89590000000000003</v>
      </c>
      <c r="C2668" s="17" t="s">
        <v>3843</v>
      </c>
      <c r="D2668" s="17" t="s">
        <v>1</v>
      </c>
    </row>
    <row r="2669" spans="1:4" x14ac:dyDescent="0.25">
      <c r="A2669" s="17" t="s">
        <v>985</v>
      </c>
      <c r="B2669" s="17">
        <v>0.93820000000000003</v>
      </c>
      <c r="C2669" s="17" t="s">
        <v>3843</v>
      </c>
      <c r="D2669" s="17" t="s">
        <v>1</v>
      </c>
    </row>
    <row r="2670" spans="1:4" x14ac:dyDescent="0.25">
      <c r="A2670" s="17" t="s">
        <v>986</v>
      </c>
      <c r="B2670" s="17">
        <v>0.78320000000000001</v>
      </c>
      <c r="C2670" s="17" t="s">
        <v>3843</v>
      </c>
      <c r="D2670" s="17" t="s">
        <v>1</v>
      </c>
    </row>
    <row r="2671" spans="1:4" x14ac:dyDescent="0.25">
      <c r="A2671" s="27" t="s">
        <v>2247</v>
      </c>
      <c r="B2671" s="17">
        <v>0.82420000000000004</v>
      </c>
      <c r="C2671" s="27" t="s">
        <v>1873</v>
      </c>
      <c r="D2671" s="17" t="s">
        <v>1332</v>
      </c>
    </row>
    <row r="2672" spans="1:4" x14ac:dyDescent="0.25">
      <c r="A2672" s="17" t="s">
        <v>987</v>
      </c>
      <c r="B2672" s="17">
        <v>1.0105999999999999</v>
      </c>
      <c r="C2672" s="17" t="s">
        <v>3843</v>
      </c>
      <c r="D2672" s="17" t="s">
        <v>1</v>
      </c>
    </row>
    <row r="2673" spans="1:4" x14ac:dyDescent="0.25">
      <c r="A2673" s="27" t="s">
        <v>2369</v>
      </c>
      <c r="B2673" s="17">
        <v>0.84019999999999995</v>
      </c>
      <c r="C2673" s="27" t="s">
        <v>1873</v>
      </c>
      <c r="D2673" s="17" t="s">
        <v>1334</v>
      </c>
    </row>
    <row r="2674" spans="1:4" x14ac:dyDescent="0.25">
      <c r="A2674" s="17" t="s">
        <v>988</v>
      </c>
      <c r="B2674" s="17">
        <v>0.88439999999999996</v>
      </c>
      <c r="C2674" s="17" t="s">
        <v>3843</v>
      </c>
      <c r="D2674" s="17" t="s">
        <v>1</v>
      </c>
    </row>
    <row r="2675" spans="1:4" x14ac:dyDescent="0.25">
      <c r="A2675" s="27" t="s">
        <v>2853</v>
      </c>
      <c r="B2675" s="17">
        <v>0.78549999999999998</v>
      </c>
      <c r="C2675" s="27" t="s">
        <v>1873</v>
      </c>
      <c r="D2675" s="17" t="s">
        <v>1343</v>
      </c>
    </row>
    <row r="2676" spans="1:4" x14ac:dyDescent="0.25">
      <c r="A2676" s="27" t="s">
        <v>3208</v>
      </c>
      <c r="B2676" s="17">
        <v>0.81040000000000001</v>
      </c>
      <c r="C2676" s="27" t="s">
        <v>1873</v>
      </c>
      <c r="D2676" s="17" t="s">
        <v>1352</v>
      </c>
    </row>
    <row r="2677" spans="1:4" x14ac:dyDescent="0.25">
      <c r="A2677" s="17" t="s">
        <v>989</v>
      </c>
      <c r="B2677" s="17">
        <v>0.87529999999999997</v>
      </c>
      <c r="C2677" s="17" t="s">
        <v>3843</v>
      </c>
      <c r="D2677" s="17" t="s">
        <v>1</v>
      </c>
    </row>
    <row r="2678" spans="1:4" x14ac:dyDescent="0.25">
      <c r="A2678" s="27" t="s">
        <v>3610</v>
      </c>
      <c r="B2678" s="17">
        <v>0.81310000000000004</v>
      </c>
      <c r="C2678" s="27" t="s">
        <v>1872</v>
      </c>
      <c r="D2678" s="17" t="s">
        <v>1359</v>
      </c>
    </row>
    <row r="2679" spans="1:4" x14ac:dyDescent="0.25">
      <c r="A2679" s="27" t="s">
        <v>3707</v>
      </c>
      <c r="B2679" s="17">
        <v>0.76690000000000003</v>
      </c>
      <c r="C2679" s="27" t="s">
        <v>1873</v>
      </c>
      <c r="D2679" s="17" t="s">
        <v>1363</v>
      </c>
    </row>
    <row r="2680" spans="1:4" x14ac:dyDescent="0.25">
      <c r="A2680" s="17" t="s">
        <v>990</v>
      </c>
      <c r="B2680" s="17">
        <v>1.1355999999999999</v>
      </c>
      <c r="C2680" s="17" t="s">
        <v>3843</v>
      </c>
      <c r="D2680" s="17" t="s">
        <v>1</v>
      </c>
    </row>
    <row r="2681" spans="1:4" x14ac:dyDescent="0.25">
      <c r="A2681" s="27" t="s">
        <v>2455</v>
      </c>
      <c r="B2681" s="17">
        <v>0.76670000000000005</v>
      </c>
      <c r="C2681" s="27" t="s">
        <v>1900</v>
      </c>
      <c r="D2681" s="17" t="s">
        <v>1335</v>
      </c>
    </row>
    <row r="2682" spans="1:4" x14ac:dyDescent="0.25">
      <c r="A2682" s="27" t="s">
        <v>2905</v>
      </c>
      <c r="B2682" s="17">
        <v>0.86919999999999997</v>
      </c>
      <c r="C2682" s="27" t="s">
        <v>1900</v>
      </c>
      <c r="D2682" s="17" t="s">
        <v>1344</v>
      </c>
    </row>
    <row r="2683" spans="1:4" x14ac:dyDescent="0.25">
      <c r="A2683" s="27" t="s">
        <v>2983</v>
      </c>
      <c r="B2683" s="17">
        <v>0.89339999999999997</v>
      </c>
      <c r="C2683" s="27" t="s">
        <v>1900</v>
      </c>
      <c r="D2683" s="17" t="s">
        <v>1345</v>
      </c>
    </row>
    <row r="2684" spans="1:4" x14ac:dyDescent="0.25">
      <c r="A2684" s="27" t="s">
        <v>3155</v>
      </c>
      <c r="B2684" s="17">
        <v>0.85040000000000004</v>
      </c>
      <c r="C2684" s="27" t="s">
        <v>1900</v>
      </c>
      <c r="D2684" s="17" t="s">
        <v>1351</v>
      </c>
    </row>
    <row r="2685" spans="1:4" x14ac:dyDescent="0.25">
      <c r="A2685" s="27" t="s">
        <v>3836</v>
      </c>
      <c r="B2685" s="17">
        <v>0.96020000000000005</v>
      </c>
      <c r="C2685" s="27" t="s">
        <v>1873</v>
      </c>
      <c r="D2685" s="17" t="s">
        <v>1367</v>
      </c>
    </row>
    <row r="2686" spans="1:4" x14ac:dyDescent="0.25">
      <c r="A2686" s="27" t="s">
        <v>2456</v>
      </c>
      <c r="B2686" s="17">
        <v>0.76670000000000005</v>
      </c>
      <c r="C2686" s="27" t="s">
        <v>1900</v>
      </c>
      <c r="D2686" s="17" t="s">
        <v>1335</v>
      </c>
    </row>
    <row r="2687" spans="1:4" x14ac:dyDescent="0.25">
      <c r="A2687" s="27" t="s">
        <v>2984</v>
      </c>
      <c r="B2687" s="17">
        <v>0.89339999999999997</v>
      </c>
      <c r="C2687" s="27" t="s">
        <v>1900</v>
      </c>
      <c r="D2687" s="17" t="s">
        <v>1345</v>
      </c>
    </row>
    <row r="2688" spans="1:4" x14ac:dyDescent="0.25">
      <c r="A2688" s="27" t="s">
        <v>3290</v>
      </c>
      <c r="B2688" s="17">
        <v>1.0561</v>
      </c>
      <c r="C2688" s="27" t="s">
        <v>1900</v>
      </c>
      <c r="D2688" s="17" t="s">
        <v>1354</v>
      </c>
    </row>
    <row r="2689" spans="1:4" x14ac:dyDescent="0.25">
      <c r="A2689" s="27" t="s">
        <v>3611</v>
      </c>
      <c r="B2689" s="17">
        <v>0.81310000000000004</v>
      </c>
      <c r="C2689" s="27" t="s">
        <v>1872</v>
      </c>
      <c r="D2689" s="17" t="s">
        <v>1359</v>
      </c>
    </row>
    <row r="2690" spans="1:4" x14ac:dyDescent="0.25">
      <c r="A2690" s="27" t="s">
        <v>2655</v>
      </c>
      <c r="B2690" s="17">
        <v>0.83679999999999999</v>
      </c>
      <c r="C2690" s="27" t="s">
        <v>1873</v>
      </c>
      <c r="D2690" s="17" t="s">
        <v>1340</v>
      </c>
    </row>
    <row r="2691" spans="1:4" x14ac:dyDescent="0.25">
      <c r="A2691" s="27" t="s">
        <v>2190</v>
      </c>
      <c r="B2691" s="17">
        <v>0.80089999999999995</v>
      </c>
      <c r="C2691" s="27" t="s">
        <v>1900</v>
      </c>
      <c r="D2691" s="17" t="s">
        <v>1331</v>
      </c>
    </row>
    <row r="2692" spans="1:4" x14ac:dyDescent="0.25">
      <c r="A2692" s="17" t="s">
        <v>991</v>
      </c>
      <c r="B2692" s="17">
        <v>1.1355999999999999</v>
      </c>
      <c r="C2692" s="17" t="s">
        <v>3843</v>
      </c>
      <c r="D2692" s="17" t="s">
        <v>1</v>
      </c>
    </row>
    <row r="2693" spans="1:4" x14ac:dyDescent="0.25">
      <c r="A2693" s="27" t="s">
        <v>1979</v>
      </c>
      <c r="B2693" s="17">
        <v>1.2889999999999999</v>
      </c>
      <c r="C2693" s="17" t="s">
        <v>1900</v>
      </c>
      <c r="D2693" s="17" t="s">
        <v>1324</v>
      </c>
    </row>
    <row r="2694" spans="1:4" x14ac:dyDescent="0.25">
      <c r="A2694" s="27" t="s">
        <v>3037</v>
      </c>
      <c r="B2694" s="17">
        <v>0.87709999999999999</v>
      </c>
      <c r="C2694" s="27" t="s">
        <v>1900</v>
      </c>
      <c r="D2694" s="17" t="s">
        <v>1348</v>
      </c>
    </row>
    <row r="2695" spans="1:4" x14ac:dyDescent="0.25">
      <c r="A2695" s="27" t="s">
        <v>2906</v>
      </c>
      <c r="B2695" s="17">
        <v>0.86919999999999997</v>
      </c>
      <c r="C2695" s="27" t="s">
        <v>1873</v>
      </c>
      <c r="D2695" s="17" t="s">
        <v>1344</v>
      </c>
    </row>
    <row r="2696" spans="1:4" x14ac:dyDescent="0.25">
      <c r="A2696" s="27" t="s">
        <v>2544</v>
      </c>
      <c r="B2696" s="17">
        <v>0.79810000000000003</v>
      </c>
      <c r="C2696" s="27" t="s">
        <v>1873</v>
      </c>
      <c r="D2696" s="17" t="s">
        <v>1336</v>
      </c>
    </row>
    <row r="2697" spans="1:4" x14ac:dyDescent="0.25">
      <c r="A2697" s="17" t="s">
        <v>992</v>
      </c>
      <c r="B2697" s="17">
        <v>0.81220000000000003</v>
      </c>
      <c r="C2697" s="17" t="s">
        <v>3843</v>
      </c>
      <c r="D2697" s="17" t="s">
        <v>1</v>
      </c>
    </row>
    <row r="2698" spans="1:4" x14ac:dyDescent="0.25">
      <c r="A2698" s="27" t="s">
        <v>2155</v>
      </c>
      <c r="B2698" s="17">
        <v>0.96109999999999995</v>
      </c>
      <c r="C2698" s="17" t="s">
        <v>1873</v>
      </c>
      <c r="D2698" s="17" t="s">
        <v>1329</v>
      </c>
    </row>
    <row r="2699" spans="1:4" x14ac:dyDescent="0.25">
      <c r="A2699" s="27" t="s">
        <v>2370</v>
      </c>
      <c r="B2699" s="17">
        <v>0.84019999999999995</v>
      </c>
      <c r="C2699" s="27" t="s">
        <v>1873</v>
      </c>
      <c r="D2699" s="17" t="s">
        <v>1334</v>
      </c>
    </row>
    <row r="2700" spans="1:4" x14ac:dyDescent="0.25">
      <c r="A2700" s="27" t="s">
        <v>2985</v>
      </c>
      <c r="B2700" s="17">
        <v>0.89339999999999997</v>
      </c>
      <c r="C2700" s="27" t="s">
        <v>1900</v>
      </c>
      <c r="D2700" s="17" t="s">
        <v>1345</v>
      </c>
    </row>
    <row r="2701" spans="1:4" x14ac:dyDescent="0.25">
      <c r="A2701" s="17" t="s">
        <v>993</v>
      </c>
      <c r="B2701" s="17">
        <v>0.86470000000000002</v>
      </c>
      <c r="C2701" s="17" t="s">
        <v>3843</v>
      </c>
      <c r="D2701" s="17" t="s">
        <v>1</v>
      </c>
    </row>
    <row r="2702" spans="1:4" x14ac:dyDescent="0.25">
      <c r="A2702" s="27" t="s">
        <v>1980</v>
      </c>
      <c r="B2702" s="17">
        <v>1.2889999999999999</v>
      </c>
      <c r="C2702" s="17" t="s">
        <v>1873</v>
      </c>
      <c r="D2702" s="17" t="s">
        <v>1324</v>
      </c>
    </row>
    <row r="2703" spans="1:4" x14ac:dyDescent="0.25">
      <c r="A2703" s="27" t="s">
        <v>1892</v>
      </c>
      <c r="B2703" s="17">
        <v>1.2687999999999999</v>
      </c>
      <c r="C2703" s="17" t="s">
        <v>1900</v>
      </c>
      <c r="D2703" s="17" t="s">
        <v>1321</v>
      </c>
    </row>
    <row r="2704" spans="1:4" x14ac:dyDescent="0.25">
      <c r="A2704" s="17" t="s">
        <v>994</v>
      </c>
      <c r="B2704" s="17">
        <v>0.96060000000000001</v>
      </c>
      <c r="C2704" s="17" t="s">
        <v>3843</v>
      </c>
      <c r="D2704" s="17" t="s">
        <v>1</v>
      </c>
    </row>
    <row r="2705" spans="1:4" x14ac:dyDescent="0.25">
      <c r="A2705" s="27" t="s">
        <v>1893</v>
      </c>
      <c r="B2705" s="17">
        <v>1.2687999999999999</v>
      </c>
      <c r="C2705" s="17" t="s">
        <v>1900</v>
      </c>
      <c r="D2705" s="17" t="s">
        <v>1321</v>
      </c>
    </row>
    <row r="2706" spans="1:4" x14ac:dyDescent="0.25">
      <c r="A2706" s="17" t="s">
        <v>995</v>
      </c>
      <c r="B2706" s="17">
        <v>1.1920999999999999</v>
      </c>
      <c r="C2706" s="17" t="s">
        <v>3843</v>
      </c>
      <c r="D2706" s="17" t="s">
        <v>1</v>
      </c>
    </row>
    <row r="2707" spans="1:4" x14ac:dyDescent="0.25">
      <c r="A2707" s="27" t="s">
        <v>3156</v>
      </c>
      <c r="B2707" s="17">
        <v>0.85040000000000004</v>
      </c>
      <c r="C2707" s="27" t="s">
        <v>1900</v>
      </c>
      <c r="D2707" s="17" t="s">
        <v>1351</v>
      </c>
    </row>
    <row r="2708" spans="1:4" x14ac:dyDescent="0.25">
      <c r="A2708" s="27" t="s">
        <v>2457</v>
      </c>
      <c r="B2708" s="17">
        <v>0.76670000000000005</v>
      </c>
      <c r="C2708" s="27" t="s">
        <v>1900</v>
      </c>
      <c r="D2708" s="17" t="s">
        <v>1335</v>
      </c>
    </row>
    <row r="2709" spans="1:4" x14ac:dyDescent="0.25">
      <c r="A2709" s="27" t="s">
        <v>2768</v>
      </c>
      <c r="B2709" s="17">
        <v>0.74970000000000003</v>
      </c>
      <c r="C2709" s="27" t="s">
        <v>1872</v>
      </c>
      <c r="D2709" s="17" t="s">
        <v>1342</v>
      </c>
    </row>
    <row r="2710" spans="1:4" x14ac:dyDescent="0.25">
      <c r="A2710" s="17" t="s">
        <v>996</v>
      </c>
      <c r="B2710" s="17">
        <v>0.8841</v>
      </c>
      <c r="C2710" s="17" t="s">
        <v>3843</v>
      </c>
      <c r="D2710" s="17" t="s">
        <v>1</v>
      </c>
    </row>
    <row r="2711" spans="1:4" x14ac:dyDescent="0.25">
      <c r="A2711" s="17" t="s">
        <v>997</v>
      </c>
      <c r="B2711" s="17">
        <v>0.82779999999999998</v>
      </c>
      <c r="C2711" s="17" t="s">
        <v>3843</v>
      </c>
      <c r="D2711" s="17" t="s">
        <v>1</v>
      </c>
    </row>
    <row r="2712" spans="1:4" x14ac:dyDescent="0.25">
      <c r="A2712" s="27" t="s">
        <v>3708</v>
      </c>
      <c r="B2712" s="17">
        <v>0.76690000000000003</v>
      </c>
      <c r="C2712" s="28" t="s">
        <v>1872</v>
      </c>
      <c r="D2712" s="17" t="s">
        <v>1363</v>
      </c>
    </row>
    <row r="2713" spans="1:4" x14ac:dyDescent="0.25">
      <c r="A2713" s="17" t="s">
        <v>998</v>
      </c>
      <c r="B2713" s="17">
        <v>1.1718</v>
      </c>
      <c r="C2713" s="17" t="s">
        <v>3843</v>
      </c>
      <c r="D2713" s="17" t="s">
        <v>1</v>
      </c>
    </row>
    <row r="2714" spans="1:4" x14ac:dyDescent="0.25">
      <c r="A2714" s="27" t="s">
        <v>3318</v>
      </c>
      <c r="B2714" s="17">
        <v>0.7984</v>
      </c>
      <c r="C2714" s="27" t="s">
        <v>1873</v>
      </c>
      <c r="D2714" s="17" t="s">
        <v>1355</v>
      </c>
    </row>
    <row r="2715" spans="1:4" x14ac:dyDescent="0.25">
      <c r="A2715" s="27" t="s">
        <v>3038</v>
      </c>
      <c r="B2715" s="17">
        <v>0.87709999999999999</v>
      </c>
      <c r="C2715" s="27" t="s">
        <v>1900</v>
      </c>
      <c r="D2715" s="17" t="s">
        <v>1348</v>
      </c>
    </row>
    <row r="2716" spans="1:4" x14ac:dyDescent="0.25">
      <c r="A2716" s="17" t="s">
        <v>999</v>
      </c>
      <c r="B2716" s="17">
        <v>1.8629</v>
      </c>
      <c r="C2716" s="17" t="s">
        <v>3843</v>
      </c>
      <c r="D2716" s="17" t="s">
        <v>1</v>
      </c>
    </row>
    <row r="2717" spans="1:4" x14ac:dyDescent="0.25">
      <c r="A2717" s="27" t="s">
        <v>2590</v>
      </c>
      <c r="B2717" s="17">
        <v>0.84109999999999996</v>
      </c>
      <c r="C2717" s="27" t="s">
        <v>1873</v>
      </c>
      <c r="D2717" s="17" t="s">
        <v>1338</v>
      </c>
    </row>
    <row r="2718" spans="1:4" x14ac:dyDescent="0.25">
      <c r="A2718" s="17" t="s">
        <v>1000</v>
      </c>
      <c r="B2718" s="17">
        <v>0.93300000000000005</v>
      </c>
      <c r="C2718" s="17" t="s">
        <v>3843</v>
      </c>
      <c r="D2718" s="17" t="s">
        <v>1</v>
      </c>
    </row>
    <row r="2719" spans="1:4" x14ac:dyDescent="0.25">
      <c r="A2719" s="17" t="s">
        <v>1001</v>
      </c>
      <c r="B2719" s="17">
        <v>1.1113</v>
      </c>
      <c r="C2719" s="17" t="s">
        <v>3843</v>
      </c>
      <c r="D2719" s="17" t="s">
        <v>1</v>
      </c>
    </row>
    <row r="2720" spans="1:4" x14ac:dyDescent="0.25">
      <c r="A2720" s="27" t="s">
        <v>3319</v>
      </c>
      <c r="B2720" s="17">
        <v>0.7984</v>
      </c>
      <c r="C2720" s="27" t="s">
        <v>1873</v>
      </c>
      <c r="D2720" s="17" t="s">
        <v>1355</v>
      </c>
    </row>
    <row r="2721" spans="1:4" x14ac:dyDescent="0.25">
      <c r="A2721" s="17" t="s">
        <v>1002</v>
      </c>
      <c r="B2721" s="17">
        <v>0.97919999999999996</v>
      </c>
      <c r="C2721" s="17" t="s">
        <v>3843</v>
      </c>
      <c r="D2721" s="17" t="s">
        <v>1</v>
      </c>
    </row>
    <row r="2722" spans="1:4" x14ac:dyDescent="0.25">
      <c r="A2722" s="17" t="s">
        <v>1003</v>
      </c>
      <c r="B2722" s="17">
        <v>1.7230000000000001</v>
      </c>
      <c r="C2722" s="17" t="s">
        <v>3843</v>
      </c>
      <c r="D2722" s="17" t="s">
        <v>1</v>
      </c>
    </row>
    <row r="2723" spans="1:4" x14ac:dyDescent="0.25">
      <c r="A2723" s="27" t="s">
        <v>3709</v>
      </c>
      <c r="B2723" s="17">
        <v>0.76690000000000003</v>
      </c>
      <c r="C2723" s="27" t="s">
        <v>1873</v>
      </c>
      <c r="D2723" s="17" t="s">
        <v>1363</v>
      </c>
    </row>
    <row r="2724" spans="1:4" x14ac:dyDescent="0.25">
      <c r="A2724" s="27" t="s">
        <v>1894</v>
      </c>
      <c r="B2724" s="17">
        <v>1.2687999999999999</v>
      </c>
      <c r="C2724" s="17" t="s">
        <v>1900</v>
      </c>
      <c r="D2724" s="17" t="s">
        <v>1321</v>
      </c>
    </row>
    <row r="2725" spans="1:4" x14ac:dyDescent="0.25">
      <c r="A2725" s="17" t="s">
        <v>1004</v>
      </c>
      <c r="B2725" s="17">
        <v>0.93710000000000004</v>
      </c>
      <c r="C2725" s="17" t="s">
        <v>3843</v>
      </c>
      <c r="D2725" s="17" t="s">
        <v>1</v>
      </c>
    </row>
    <row r="2726" spans="1:4" x14ac:dyDescent="0.25">
      <c r="A2726" s="17" t="s">
        <v>1005</v>
      </c>
      <c r="B2726" s="17">
        <v>0.85609999999999997</v>
      </c>
      <c r="C2726" s="17" t="s">
        <v>3843</v>
      </c>
      <c r="D2726" s="17" t="s">
        <v>1</v>
      </c>
    </row>
    <row r="2727" spans="1:4" x14ac:dyDescent="0.25">
      <c r="A2727" s="27" t="s">
        <v>2295</v>
      </c>
      <c r="B2727" s="17">
        <v>0.83189999999999997</v>
      </c>
      <c r="C2727" s="27" t="s">
        <v>1873</v>
      </c>
      <c r="D2727" s="17" t="s">
        <v>1333</v>
      </c>
    </row>
    <row r="2728" spans="1:4" x14ac:dyDescent="0.25">
      <c r="A2728" s="17" t="s">
        <v>1006</v>
      </c>
      <c r="B2728" s="17">
        <v>0.88439999999999996</v>
      </c>
      <c r="C2728" s="17" t="s">
        <v>3843</v>
      </c>
      <c r="D2728" s="17" t="s">
        <v>1</v>
      </c>
    </row>
    <row r="2729" spans="1:4" x14ac:dyDescent="0.25">
      <c r="A2729" s="27" t="s">
        <v>3408</v>
      </c>
      <c r="B2729" s="17">
        <v>0.78859999999999997</v>
      </c>
      <c r="C2729" s="27" t="s">
        <v>1900</v>
      </c>
      <c r="D2729" s="17" t="s">
        <v>1357</v>
      </c>
    </row>
    <row r="2730" spans="1:4" x14ac:dyDescent="0.25">
      <c r="A2730" s="17" t="s">
        <v>1007</v>
      </c>
      <c r="B2730" s="17">
        <v>1.1109</v>
      </c>
      <c r="C2730" s="17" t="s">
        <v>3843</v>
      </c>
      <c r="D2730" s="17" t="s">
        <v>1</v>
      </c>
    </row>
    <row r="2731" spans="1:4" x14ac:dyDescent="0.25">
      <c r="A2731" s="17" t="s">
        <v>1008</v>
      </c>
      <c r="B2731" s="17">
        <v>1.0197000000000001</v>
      </c>
      <c r="C2731" s="17" t="s">
        <v>3843</v>
      </c>
      <c r="D2731" s="17" t="s">
        <v>1</v>
      </c>
    </row>
    <row r="2732" spans="1:4" x14ac:dyDescent="0.25">
      <c r="A2732" s="27" t="s">
        <v>2845</v>
      </c>
      <c r="B2732" s="17">
        <v>0.78549999999999998</v>
      </c>
      <c r="C2732" s="27" t="s">
        <v>1873</v>
      </c>
      <c r="D2732" s="17" t="s">
        <v>1343</v>
      </c>
    </row>
    <row r="2733" spans="1:4" x14ac:dyDescent="0.25">
      <c r="A2733" s="27" t="s">
        <v>3336</v>
      </c>
      <c r="B2733" s="17">
        <v>0.69640000000000002</v>
      </c>
      <c r="C2733" s="27" t="s">
        <v>1873</v>
      </c>
      <c r="D2733" s="17" t="s">
        <v>1362</v>
      </c>
    </row>
    <row r="2734" spans="1:4" x14ac:dyDescent="0.25">
      <c r="A2734" s="27" t="s">
        <v>1952</v>
      </c>
      <c r="B2734" s="17">
        <v>0.7278</v>
      </c>
      <c r="C2734" s="17" t="s">
        <v>1873</v>
      </c>
      <c r="D2734" s="17" t="s">
        <v>1323</v>
      </c>
    </row>
    <row r="2735" spans="1:4" x14ac:dyDescent="0.25">
      <c r="A2735" s="27" t="s">
        <v>2847</v>
      </c>
      <c r="B2735" s="17">
        <v>0.78549999999999998</v>
      </c>
      <c r="C2735" s="27" t="s">
        <v>1873</v>
      </c>
      <c r="D2735" s="17" t="s">
        <v>1343</v>
      </c>
    </row>
    <row r="2736" spans="1:4" x14ac:dyDescent="0.25">
      <c r="A2736" s="27" t="s">
        <v>2652</v>
      </c>
      <c r="B2736" s="17">
        <v>0.83679999999999999</v>
      </c>
      <c r="C2736" s="27" t="s">
        <v>1873</v>
      </c>
      <c r="D2736" s="17" t="s">
        <v>1340</v>
      </c>
    </row>
    <row r="2737" spans="1:4" x14ac:dyDescent="0.25">
      <c r="A2737" s="27" t="s">
        <v>2575</v>
      </c>
      <c r="B2737" s="17">
        <v>0.6956</v>
      </c>
      <c r="C2737" s="27" t="s">
        <v>1872</v>
      </c>
      <c r="D2737" s="17" t="s">
        <v>1337</v>
      </c>
    </row>
    <row r="2738" spans="1:4" x14ac:dyDescent="0.25">
      <c r="A2738" s="27" t="s">
        <v>3059</v>
      </c>
      <c r="B2738" s="17">
        <v>0.8448</v>
      </c>
      <c r="C2738" s="27" t="s">
        <v>1873</v>
      </c>
      <c r="D2738" s="17" t="s">
        <v>1349</v>
      </c>
    </row>
    <row r="2739" spans="1:4" x14ac:dyDescent="0.25">
      <c r="A2739" s="27" t="s">
        <v>2576</v>
      </c>
      <c r="B2739" s="17">
        <v>0.6956</v>
      </c>
      <c r="C2739" s="27" t="s">
        <v>1872</v>
      </c>
      <c r="D2739" s="17" t="s">
        <v>1337</v>
      </c>
    </row>
    <row r="2740" spans="1:4" x14ac:dyDescent="0.25">
      <c r="A2740" s="27" t="s">
        <v>3337</v>
      </c>
      <c r="B2740" s="17">
        <v>0.69640000000000002</v>
      </c>
      <c r="C2740" s="27" t="s">
        <v>1873</v>
      </c>
      <c r="D2740" s="17" t="s">
        <v>1362</v>
      </c>
    </row>
    <row r="2741" spans="1:4" x14ac:dyDescent="0.25">
      <c r="A2741" s="17" t="s">
        <v>1009</v>
      </c>
      <c r="B2741" s="17">
        <v>0.82010000000000005</v>
      </c>
      <c r="C2741" s="17" t="s">
        <v>3843</v>
      </c>
      <c r="D2741" s="17" t="s">
        <v>1</v>
      </c>
    </row>
    <row r="2742" spans="1:4" x14ac:dyDescent="0.25">
      <c r="A2742" s="17" t="s">
        <v>1010</v>
      </c>
      <c r="B2742" s="17">
        <v>0.93889999999999996</v>
      </c>
      <c r="C2742" s="17" t="s">
        <v>3843</v>
      </c>
      <c r="D2742" s="17" t="s">
        <v>1</v>
      </c>
    </row>
    <row r="2743" spans="1:4" x14ac:dyDescent="0.25">
      <c r="A2743" s="17" t="s">
        <v>1011</v>
      </c>
      <c r="B2743" s="17">
        <v>0.82010000000000005</v>
      </c>
      <c r="C2743" s="17" t="s">
        <v>3843</v>
      </c>
      <c r="D2743" s="17" t="s">
        <v>1</v>
      </c>
    </row>
    <row r="2744" spans="1:4" x14ac:dyDescent="0.25">
      <c r="A2744" s="17" t="s">
        <v>1012</v>
      </c>
      <c r="B2744" s="17">
        <v>0.78320000000000001</v>
      </c>
      <c r="C2744" s="17" t="s">
        <v>3843</v>
      </c>
      <c r="D2744" s="17" t="s">
        <v>1</v>
      </c>
    </row>
    <row r="2745" spans="1:4" x14ac:dyDescent="0.25">
      <c r="A2745" s="17" t="s">
        <v>1013</v>
      </c>
      <c r="B2745" s="17">
        <v>0.93889999999999996</v>
      </c>
      <c r="C2745" s="17" t="s">
        <v>3843</v>
      </c>
      <c r="D2745" s="17" t="s">
        <v>1</v>
      </c>
    </row>
    <row r="2746" spans="1:4" x14ac:dyDescent="0.25">
      <c r="A2746" s="17" t="s">
        <v>1014</v>
      </c>
      <c r="B2746" s="17">
        <v>0.94699999999999995</v>
      </c>
      <c r="C2746" s="17" t="s">
        <v>3843</v>
      </c>
      <c r="D2746" s="17" t="s">
        <v>1</v>
      </c>
    </row>
    <row r="2747" spans="1:4" x14ac:dyDescent="0.25">
      <c r="A2747" s="17" t="s">
        <v>1015</v>
      </c>
      <c r="B2747" s="17">
        <v>1.1355999999999999</v>
      </c>
      <c r="C2747" s="17" t="s">
        <v>3843</v>
      </c>
      <c r="D2747" s="17" t="s">
        <v>1</v>
      </c>
    </row>
    <row r="2748" spans="1:4" x14ac:dyDescent="0.25">
      <c r="A2748" s="17" t="s">
        <v>1016</v>
      </c>
      <c r="B2748" s="17">
        <v>0.79879999999999995</v>
      </c>
      <c r="C2748" s="17" t="s">
        <v>3843</v>
      </c>
      <c r="D2748" s="17" t="s">
        <v>1</v>
      </c>
    </row>
    <row r="2749" spans="1:4" x14ac:dyDescent="0.25">
      <c r="A2749" s="17" t="s">
        <v>1017</v>
      </c>
      <c r="B2749" s="17">
        <v>0.82010000000000005</v>
      </c>
      <c r="C2749" s="17" t="s">
        <v>3843</v>
      </c>
      <c r="D2749" s="17" t="s">
        <v>1</v>
      </c>
    </row>
    <row r="2750" spans="1:4" x14ac:dyDescent="0.25">
      <c r="A2750" s="17" t="s">
        <v>1018</v>
      </c>
      <c r="B2750" s="17">
        <v>0.82010000000000005</v>
      </c>
      <c r="C2750" s="17" t="s">
        <v>3843</v>
      </c>
      <c r="D2750" s="17" t="s">
        <v>1</v>
      </c>
    </row>
    <row r="2751" spans="1:4" x14ac:dyDescent="0.25">
      <c r="A2751" s="17" t="s">
        <v>1019</v>
      </c>
      <c r="B2751" s="17">
        <v>0.87029999999999996</v>
      </c>
      <c r="C2751" s="17" t="s">
        <v>3843</v>
      </c>
      <c r="D2751" s="17" t="s">
        <v>1</v>
      </c>
    </row>
    <row r="2752" spans="1:4" x14ac:dyDescent="0.25">
      <c r="A2752" s="17" t="s">
        <v>1020</v>
      </c>
      <c r="B2752" s="17">
        <v>0.92689999999999995</v>
      </c>
      <c r="C2752" s="17" t="s">
        <v>3843</v>
      </c>
      <c r="D2752" s="17" t="s">
        <v>1</v>
      </c>
    </row>
    <row r="2753" spans="1:4" x14ac:dyDescent="0.25">
      <c r="A2753" s="17" t="s">
        <v>1021</v>
      </c>
      <c r="B2753" s="17">
        <v>0.93889999999999996</v>
      </c>
      <c r="C2753" s="17" t="s">
        <v>3843</v>
      </c>
      <c r="D2753" s="17" t="s">
        <v>1</v>
      </c>
    </row>
    <row r="2754" spans="1:4" x14ac:dyDescent="0.25">
      <c r="A2754" s="17" t="s">
        <v>1022</v>
      </c>
      <c r="B2754" s="17">
        <v>0.96830000000000005</v>
      </c>
      <c r="C2754" s="17" t="s">
        <v>3843</v>
      </c>
      <c r="D2754" s="17" t="s">
        <v>1</v>
      </c>
    </row>
    <row r="2755" spans="1:4" x14ac:dyDescent="0.25">
      <c r="A2755" s="17" t="s">
        <v>1023</v>
      </c>
      <c r="B2755" s="17">
        <v>0.93889999999999996</v>
      </c>
      <c r="C2755" s="17" t="s">
        <v>3843</v>
      </c>
      <c r="D2755" s="17" t="s">
        <v>1</v>
      </c>
    </row>
    <row r="2756" spans="1:4" x14ac:dyDescent="0.25">
      <c r="A2756" s="17" t="s">
        <v>1024</v>
      </c>
      <c r="B2756" s="17">
        <v>0.90680000000000005</v>
      </c>
      <c r="C2756" s="17" t="s">
        <v>3843</v>
      </c>
      <c r="D2756" s="17" t="s">
        <v>1</v>
      </c>
    </row>
    <row r="2757" spans="1:4" x14ac:dyDescent="0.25">
      <c r="A2757" s="17" t="s">
        <v>1025</v>
      </c>
      <c r="B2757" s="17">
        <v>0.78339999999999999</v>
      </c>
      <c r="C2757" s="17" t="s">
        <v>3843</v>
      </c>
      <c r="D2757" s="17" t="s">
        <v>1</v>
      </c>
    </row>
    <row r="2758" spans="1:4" x14ac:dyDescent="0.25">
      <c r="A2758" s="17" t="s">
        <v>1026</v>
      </c>
      <c r="B2758" s="17">
        <v>0.95</v>
      </c>
      <c r="C2758" s="17" t="s">
        <v>3843</v>
      </c>
      <c r="D2758" s="17" t="s">
        <v>1</v>
      </c>
    </row>
    <row r="2759" spans="1:4" x14ac:dyDescent="0.25">
      <c r="A2759" s="17" t="s">
        <v>1027</v>
      </c>
      <c r="B2759" s="17">
        <v>0.82010000000000005</v>
      </c>
      <c r="C2759" s="17" t="s">
        <v>3843</v>
      </c>
      <c r="D2759" s="17" t="s">
        <v>1</v>
      </c>
    </row>
    <row r="2760" spans="1:4" x14ac:dyDescent="0.25">
      <c r="A2760" s="27" t="s">
        <v>2458</v>
      </c>
      <c r="B2760" s="17">
        <v>0.76670000000000005</v>
      </c>
      <c r="C2760" s="27" t="s">
        <v>1900</v>
      </c>
      <c r="D2760" s="17" t="s">
        <v>1335</v>
      </c>
    </row>
    <row r="2761" spans="1:4" x14ac:dyDescent="0.25">
      <c r="A2761" s="17" t="s">
        <v>1028</v>
      </c>
      <c r="B2761" s="17">
        <v>1.0197000000000001</v>
      </c>
      <c r="C2761" s="17" t="s">
        <v>3843</v>
      </c>
      <c r="D2761" s="17" t="s">
        <v>1</v>
      </c>
    </row>
    <row r="2762" spans="1:4" x14ac:dyDescent="0.25">
      <c r="A2762" s="17" t="s">
        <v>1029</v>
      </c>
      <c r="B2762" s="17">
        <v>1.3194999999999999</v>
      </c>
      <c r="C2762" s="17" t="s">
        <v>3843</v>
      </c>
      <c r="D2762" s="17" t="s">
        <v>1</v>
      </c>
    </row>
    <row r="2763" spans="1:4" x14ac:dyDescent="0.25">
      <c r="A2763" s="27" t="s">
        <v>3409</v>
      </c>
      <c r="B2763" s="17">
        <v>0.78859999999999997</v>
      </c>
      <c r="C2763" s="27" t="s">
        <v>1900</v>
      </c>
      <c r="D2763" s="17" t="s">
        <v>1357</v>
      </c>
    </row>
    <row r="2764" spans="1:4" x14ac:dyDescent="0.25">
      <c r="A2764" s="27" t="s">
        <v>3107</v>
      </c>
      <c r="B2764" s="17">
        <v>0.77980000000000005</v>
      </c>
      <c r="C2764" s="27" t="s">
        <v>1873</v>
      </c>
      <c r="D2764" s="17" t="s">
        <v>1350</v>
      </c>
    </row>
    <row r="2765" spans="1:4" x14ac:dyDescent="0.25">
      <c r="A2765" s="27" t="s">
        <v>2459</v>
      </c>
      <c r="B2765" s="17">
        <v>0.76670000000000005</v>
      </c>
      <c r="C2765" s="27" t="s">
        <v>1900</v>
      </c>
      <c r="D2765" s="17" t="s">
        <v>1335</v>
      </c>
    </row>
    <row r="2766" spans="1:4" x14ac:dyDescent="0.25">
      <c r="A2766" s="27" t="s">
        <v>2986</v>
      </c>
      <c r="B2766" s="17">
        <v>0.89339999999999997</v>
      </c>
      <c r="C2766" s="27" t="s">
        <v>1873</v>
      </c>
      <c r="D2766" s="17" t="s">
        <v>1345</v>
      </c>
    </row>
    <row r="2767" spans="1:4" x14ac:dyDescent="0.25">
      <c r="A2767" s="17" t="s">
        <v>1030</v>
      </c>
      <c r="B2767" s="17">
        <v>0.86040000000000005</v>
      </c>
      <c r="C2767" s="17" t="s">
        <v>3843</v>
      </c>
      <c r="D2767" s="17" t="s">
        <v>1</v>
      </c>
    </row>
    <row r="2768" spans="1:4" x14ac:dyDescent="0.25">
      <c r="A2768" s="27" t="s">
        <v>3157</v>
      </c>
      <c r="B2768" s="17">
        <v>0.85040000000000004</v>
      </c>
      <c r="C2768" s="27" t="s">
        <v>1873</v>
      </c>
      <c r="D2768" s="17" t="s">
        <v>1351</v>
      </c>
    </row>
    <row r="2769" spans="1:4" x14ac:dyDescent="0.25">
      <c r="A2769" s="17" t="s">
        <v>1031</v>
      </c>
      <c r="B2769" s="17">
        <v>0.82030000000000003</v>
      </c>
      <c r="C2769" s="17" t="s">
        <v>3843</v>
      </c>
      <c r="D2769" s="17" t="s">
        <v>1</v>
      </c>
    </row>
    <row r="2770" spans="1:4" x14ac:dyDescent="0.25">
      <c r="A2770" s="27" t="s">
        <v>2296</v>
      </c>
      <c r="B2770" s="17">
        <v>0.83189999999999997</v>
      </c>
      <c r="C2770" s="27" t="s">
        <v>1873</v>
      </c>
      <c r="D2770" s="17" t="s">
        <v>1333</v>
      </c>
    </row>
    <row r="2771" spans="1:4" x14ac:dyDescent="0.25">
      <c r="A2771" s="27" t="s">
        <v>3612</v>
      </c>
      <c r="B2771" s="17">
        <v>0.81310000000000004</v>
      </c>
      <c r="C2771" s="27" t="s">
        <v>1872</v>
      </c>
      <c r="D2771" s="17" t="s">
        <v>1359</v>
      </c>
    </row>
    <row r="2772" spans="1:4" x14ac:dyDescent="0.25">
      <c r="A2772" s="17" t="s">
        <v>1391</v>
      </c>
      <c r="B2772" s="17">
        <v>0.89090000000000003</v>
      </c>
      <c r="C2772" s="17" t="s">
        <v>3843</v>
      </c>
      <c r="D2772" s="17" t="s">
        <v>1</v>
      </c>
    </row>
    <row r="2773" spans="1:4" x14ac:dyDescent="0.25">
      <c r="A2773" s="27" t="s">
        <v>2846</v>
      </c>
      <c r="B2773" s="17">
        <v>0.78549999999999998</v>
      </c>
      <c r="C2773" s="27" t="s">
        <v>1873</v>
      </c>
      <c r="D2773" s="17" t="s">
        <v>1343</v>
      </c>
    </row>
    <row r="2774" spans="1:4" x14ac:dyDescent="0.25">
      <c r="A2774" s="17" t="s">
        <v>1033</v>
      </c>
      <c r="B2774" s="17">
        <v>0.94889999999999997</v>
      </c>
      <c r="C2774" s="17" t="s">
        <v>3843</v>
      </c>
      <c r="D2774" s="17" t="s">
        <v>1</v>
      </c>
    </row>
    <row r="2775" spans="1:4" x14ac:dyDescent="0.25">
      <c r="A2775" s="27" t="s">
        <v>2707</v>
      </c>
      <c r="B2775" s="17">
        <v>0.90449999999999997</v>
      </c>
      <c r="C2775" s="27" t="s">
        <v>1873</v>
      </c>
      <c r="D2775" s="17" t="s">
        <v>1341</v>
      </c>
    </row>
    <row r="2776" spans="1:4" x14ac:dyDescent="0.25">
      <c r="A2776" s="27" t="s">
        <v>3158</v>
      </c>
      <c r="B2776" s="17">
        <v>0.85040000000000004</v>
      </c>
      <c r="C2776" s="27" t="s">
        <v>1900</v>
      </c>
      <c r="D2776" s="17" t="s">
        <v>1351</v>
      </c>
    </row>
    <row r="2777" spans="1:4" x14ac:dyDescent="0.25">
      <c r="A2777" s="27" t="s">
        <v>2113</v>
      </c>
      <c r="B2777" s="17">
        <v>0.74039999999999995</v>
      </c>
      <c r="C2777" s="27" t="s">
        <v>1872</v>
      </c>
      <c r="D2777" s="17" t="s">
        <v>1328</v>
      </c>
    </row>
    <row r="2778" spans="1:4" x14ac:dyDescent="0.25">
      <c r="A2778" s="27" t="s">
        <v>3267</v>
      </c>
      <c r="B2778" s="17">
        <v>0.77029999999999998</v>
      </c>
      <c r="C2778" s="27" t="s">
        <v>1872</v>
      </c>
      <c r="D2778" s="17" t="s">
        <v>1353</v>
      </c>
    </row>
    <row r="2779" spans="1:4" x14ac:dyDescent="0.25">
      <c r="A2779" s="27" t="s">
        <v>3613</v>
      </c>
      <c r="B2779" s="17">
        <v>0.81310000000000004</v>
      </c>
      <c r="C2779" s="27" t="s">
        <v>1872</v>
      </c>
      <c r="D2779" s="17" t="s">
        <v>1359</v>
      </c>
    </row>
    <row r="2780" spans="1:4" x14ac:dyDescent="0.25">
      <c r="A2780" s="27" t="s">
        <v>2248</v>
      </c>
      <c r="B2780" s="17">
        <v>0.82420000000000004</v>
      </c>
      <c r="C2780" s="27" t="s">
        <v>1873</v>
      </c>
      <c r="D2780" s="17" t="s">
        <v>1332</v>
      </c>
    </row>
    <row r="2781" spans="1:4" x14ac:dyDescent="0.25">
      <c r="A2781" s="27" t="s">
        <v>3614</v>
      </c>
      <c r="B2781" s="17">
        <v>0.81310000000000004</v>
      </c>
      <c r="C2781" s="27" t="s">
        <v>1872</v>
      </c>
      <c r="D2781" s="17" t="s">
        <v>1359</v>
      </c>
    </row>
    <row r="2782" spans="1:4" x14ac:dyDescent="0.25">
      <c r="A2782" s="27" t="s">
        <v>2297</v>
      </c>
      <c r="B2782" s="17">
        <v>0.83189999999999997</v>
      </c>
      <c r="C2782" s="27" t="s">
        <v>1873</v>
      </c>
      <c r="D2782" s="17" t="s">
        <v>1333</v>
      </c>
    </row>
    <row r="2783" spans="1:4" x14ac:dyDescent="0.25">
      <c r="A2783" s="27" t="s">
        <v>3062</v>
      </c>
      <c r="B2783" s="17">
        <v>0.8448</v>
      </c>
      <c r="C2783" s="27" t="s">
        <v>1873</v>
      </c>
      <c r="D2783" s="17" t="s">
        <v>1349</v>
      </c>
    </row>
    <row r="2784" spans="1:4" x14ac:dyDescent="0.25">
      <c r="A2784" s="27" t="s">
        <v>2460</v>
      </c>
      <c r="B2784" s="17">
        <v>0.76670000000000005</v>
      </c>
      <c r="C2784" s="27" t="s">
        <v>1873</v>
      </c>
      <c r="D2784" s="17" t="s">
        <v>1335</v>
      </c>
    </row>
    <row r="2785" spans="1:4" x14ac:dyDescent="0.25">
      <c r="A2785" s="27" t="s">
        <v>2708</v>
      </c>
      <c r="B2785" s="17">
        <v>0.90449999999999997</v>
      </c>
      <c r="C2785" s="27" t="s">
        <v>1873</v>
      </c>
      <c r="D2785" s="17" t="s">
        <v>1341</v>
      </c>
    </row>
    <row r="2786" spans="1:4" x14ac:dyDescent="0.25">
      <c r="A2786" s="17" t="s">
        <v>1034</v>
      </c>
      <c r="B2786" s="17">
        <v>1.1109</v>
      </c>
      <c r="C2786" s="17" t="s">
        <v>3843</v>
      </c>
      <c r="D2786" s="17" t="s">
        <v>1</v>
      </c>
    </row>
    <row r="2787" spans="1:4" x14ac:dyDescent="0.25">
      <c r="A2787" s="27" t="s">
        <v>2114</v>
      </c>
      <c r="B2787" s="17">
        <v>0.74039999999999995</v>
      </c>
      <c r="C2787" s="27" t="s">
        <v>1872</v>
      </c>
      <c r="D2787" s="17" t="s">
        <v>1328</v>
      </c>
    </row>
    <row r="2788" spans="1:4" x14ac:dyDescent="0.25">
      <c r="A2788" s="27" t="s">
        <v>3463</v>
      </c>
      <c r="B2788" s="17">
        <v>0.70760000000000001</v>
      </c>
      <c r="C2788" s="27" t="s">
        <v>1873</v>
      </c>
      <c r="D2788" s="17" t="s">
        <v>1358</v>
      </c>
    </row>
    <row r="2789" spans="1:4" x14ac:dyDescent="0.25">
      <c r="A2789" s="27" t="s">
        <v>2907</v>
      </c>
      <c r="B2789" s="17">
        <v>0.86919999999999997</v>
      </c>
      <c r="C2789" s="27" t="s">
        <v>1900</v>
      </c>
      <c r="D2789" s="17" t="s">
        <v>1344</v>
      </c>
    </row>
    <row r="2790" spans="1:4" x14ac:dyDescent="0.25">
      <c r="A2790" s="27" t="s">
        <v>2854</v>
      </c>
      <c r="B2790" s="17">
        <v>0.78549999999999998</v>
      </c>
      <c r="C2790" s="27" t="s">
        <v>1873</v>
      </c>
      <c r="D2790" s="17" t="s">
        <v>1343</v>
      </c>
    </row>
    <row r="2791" spans="1:4" x14ac:dyDescent="0.25">
      <c r="A2791" s="17" t="s">
        <v>1035</v>
      </c>
      <c r="B2791" s="17">
        <v>0.91239999999999999</v>
      </c>
      <c r="C2791" s="17" t="s">
        <v>3843</v>
      </c>
      <c r="D2791" s="17" t="s">
        <v>1</v>
      </c>
    </row>
    <row r="2792" spans="1:4" x14ac:dyDescent="0.25">
      <c r="A2792" s="27" t="s">
        <v>1957</v>
      </c>
      <c r="B2792" s="17">
        <v>0.7278</v>
      </c>
      <c r="C2792" s="17" t="s">
        <v>1872</v>
      </c>
      <c r="D2792" s="17" t="s">
        <v>1323</v>
      </c>
    </row>
    <row r="2793" spans="1:4" x14ac:dyDescent="0.25">
      <c r="A2793" s="27" t="s">
        <v>2769</v>
      </c>
      <c r="B2793" s="17">
        <v>0.74970000000000003</v>
      </c>
      <c r="C2793" s="27" t="s">
        <v>1872</v>
      </c>
      <c r="D2793" s="17" t="s">
        <v>1342</v>
      </c>
    </row>
    <row r="2794" spans="1:4" x14ac:dyDescent="0.25">
      <c r="A2794" s="27" t="s">
        <v>2855</v>
      </c>
      <c r="B2794" s="17">
        <v>0.78549999999999998</v>
      </c>
      <c r="C2794" s="27" t="s">
        <v>1873</v>
      </c>
      <c r="D2794" s="17" t="s">
        <v>1343</v>
      </c>
    </row>
    <row r="2795" spans="1:4" x14ac:dyDescent="0.25">
      <c r="A2795" s="27" t="s">
        <v>3615</v>
      </c>
      <c r="B2795" s="17">
        <v>0.81310000000000004</v>
      </c>
      <c r="C2795" s="27" t="s">
        <v>1900</v>
      </c>
      <c r="D2795" s="17" t="s">
        <v>1359</v>
      </c>
    </row>
    <row r="2796" spans="1:4" x14ac:dyDescent="0.25">
      <c r="A2796" s="17" t="s">
        <v>1036</v>
      </c>
      <c r="B2796" s="17">
        <v>0.92100000000000004</v>
      </c>
      <c r="C2796" s="17" t="s">
        <v>3843</v>
      </c>
      <c r="D2796" s="17" t="s">
        <v>1</v>
      </c>
    </row>
    <row r="2797" spans="1:4" x14ac:dyDescent="0.25">
      <c r="A2797" s="17" t="s">
        <v>1037</v>
      </c>
      <c r="B2797" s="17">
        <v>0.91990000000000005</v>
      </c>
      <c r="C2797" s="17" t="s">
        <v>3843</v>
      </c>
      <c r="D2797" s="17" t="s">
        <v>1</v>
      </c>
    </row>
    <row r="2798" spans="1:4" x14ac:dyDescent="0.25">
      <c r="A2798" s="17" t="s">
        <v>1038</v>
      </c>
      <c r="B2798" s="17">
        <v>1.0115000000000001</v>
      </c>
      <c r="C2798" s="17" t="s">
        <v>3843</v>
      </c>
      <c r="D2798" s="17" t="s">
        <v>1</v>
      </c>
    </row>
    <row r="2799" spans="1:4" x14ac:dyDescent="0.25">
      <c r="A2799" s="27" t="s">
        <v>3159</v>
      </c>
      <c r="B2799" s="17">
        <v>0.85040000000000004</v>
      </c>
      <c r="C2799" s="27" t="s">
        <v>1873</v>
      </c>
      <c r="D2799" s="17" t="s">
        <v>1351</v>
      </c>
    </row>
    <row r="2800" spans="1:4" x14ac:dyDescent="0.25">
      <c r="A2800" s="27" t="s">
        <v>3837</v>
      </c>
      <c r="B2800" s="17">
        <v>0.96020000000000005</v>
      </c>
      <c r="C2800" s="27" t="s">
        <v>1900</v>
      </c>
      <c r="D2800" s="17" t="s">
        <v>1367</v>
      </c>
    </row>
    <row r="2801" spans="1:4" x14ac:dyDescent="0.25">
      <c r="A2801" s="17" t="s">
        <v>1039</v>
      </c>
      <c r="B2801" s="17">
        <v>0.8841</v>
      </c>
      <c r="C2801" s="17" t="s">
        <v>3843</v>
      </c>
      <c r="D2801" s="17" t="s">
        <v>1</v>
      </c>
    </row>
    <row r="2802" spans="1:4" x14ac:dyDescent="0.25">
      <c r="A2802" s="17" t="s">
        <v>1040</v>
      </c>
      <c r="B2802" s="17">
        <v>1.2425999999999999</v>
      </c>
      <c r="C2802" s="17" t="s">
        <v>3843</v>
      </c>
      <c r="D2802" s="17" t="s">
        <v>1</v>
      </c>
    </row>
    <row r="2803" spans="1:4" x14ac:dyDescent="0.25">
      <c r="A2803" s="17" t="s">
        <v>1041</v>
      </c>
      <c r="B2803" s="17">
        <v>1.2874000000000001</v>
      </c>
      <c r="C2803" s="17" t="s">
        <v>3843</v>
      </c>
      <c r="D2803" s="17" t="s">
        <v>1</v>
      </c>
    </row>
    <row r="2804" spans="1:4" x14ac:dyDescent="0.25">
      <c r="A2804" s="17" t="s">
        <v>1042</v>
      </c>
      <c r="B2804" s="17">
        <v>0.91969999999999996</v>
      </c>
      <c r="C2804" s="17" t="s">
        <v>3843</v>
      </c>
      <c r="D2804" s="17" t="s">
        <v>1</v>
      </c>
    </row>
    <row r="2805" spans="1:4" x14ac:dyDescent="0.25">
      <c r="A2805" s="27" t="s">
        <v>2856</v>
      </c>
      <c r="B2805" s="17">
        <v>0.78549999999999998</v>
      </c>
      <c r="C2805" s="27" t="s">
        <v>1873</v>
      </c>
      <c r="D2805" s="17" t="s">
        <v>1343</v>
      </c>
    </row>
    <row r="2806" spans="1:4" x14ac:dyDescent="0.25">
      <c r="A2806" s="27" t="s">
        <v>3014</v>
      </c>
      <c r="B2806" s="17">
        <v>1.0057</v>
      </c>
      <c r="C2806" s="27" t="s">
        <v>1873</v>
      </c>
      <c r="D2806" s="17" t="s">
        <v>1347</v>
      </c>
    </row>
    <row r="2807" spans="1:4" x14ac:dyDescent="0.25">
      <c r="A2807" s="27" t="s">
        <v>3063</v>
      </c>
      <c r="B2807" s="17">
        <v>0.8448</v>
      </c>
      <c r="C2807" s="27" t="s">
        <v>1873</v>
      </c>
      <c r="D2807" s="17" t="s">
        <v>1349</v>
      </c>
    </row>
    <row r="2808" spans="1:4" x14ac:dyDescent="0.25">
      <c r="A2808" s="27" t="s">
        <v>3320</v>
      </c>
      <c r="B2808" s="17">
        <v>0.7984</v>
      </c>
      <c r="C2808" s="27" t="s">
        <v>1873</v>
      </c>
      <c r="D2808" s="17" t="s">
        <v>1355</v>
      </c>
    </row>
    <row r="2809" spans="1:4" x14ac:dyDescent="0.25">
      <c r="A2809" s="17" t="s">
        <v>1043</v>
      </c>
      <c r="B2809" s="17">
        <v>0.67190000000000005</v>
      </c>
      <c r="C2809" s="17" t="s">
        <v>3843</v>
      </c>
      <c r="D2809" s="17" t="s">
        <v>1</v>
      </c>
    </row>
    <row r="2810" spans="1:4" x14ac:dyDescent="0.25">
      <c r="A2810" s="27" t="s">
        <v>3410</v>
      </c>
      <c r="B2810" s="17">
        <v>0.78859999999999997</v>
      </c>
      <c r="C2810" s="27" t="s">
        <v>1900</v>
      </c>
      <c r="D2810" s="17" t="s">
        <v>1357</v>
      </c>
    </row>
    <row r="2811" spans="1:4" x14ac:dyDescent="0.25">
      <c r="A2811" s="27" t="s">
        <v>3768</v>
      </c>
      <c r="B2811" s="17">
        <v>0.73</v>
      </c>
      <c r="C2811" s="27" t="s">
        <v>1873</v>
      </c>
      <c r="D2811" s="17" t="s">
        <v>1365</v>
      </c>
    </row>
    <row r="2812" spans="1:4" x14ac:dyDescent="0.25">
      <c r="A2812" s="27" t="s">
        <v>2028</v>
      </c>
      <c r="B2812" s="17">
        <v>1.0081</v>
      </c>
      <c r="C2812" s="27" t="s">
        <v>1873</v>
      </c>
      <c r="D2812" s="17" t="s">
        <v>1325</v>
      </c>
    </row>
    <row r="2813" spans="1:4" x14ac:dyDescent="0.25">
      <c r="A2813" s="17" t="s">
        <v>1044</v>
      </c>
      <c r="B2813" s="17">
        <v>0.83320000000000005</v>
      </c>
      <c r="C2813" s="17" t="s">
        <v>3843</v>
      </c>
      <c r="D2813" s="17" t="s">
        <v>1</v>
      </c>
    </row>
    <row r="2814" spans="1:4" x14ac:dyDescent="0.25">
      <c r="A2814" s="27" t="s">
        <v>3656</v>
      </c>
      <c r="B2814" s="17">
        <v>0.88959999999999995</v>
      </c>
      <c r="C2814" s="27" t="s">
        <v>1873</v>
      </c>
      <c r="D2814" s="17" t="s">
        <v>1360</v>
      </c>
    </row>
    <row r="2815" spans="1:4" x14ac:dyDescent="0.25">
      <c r="A2815" s="17" t="s">
        <v>1045</v>
      </c>
      <c r="B2815" s="17">
        <v>0.85489999999999999</v>
      </c>
      <c r="C2815" s="17" t="s">
        <v>3843</v>
      </c>
      <c r="D2815" s="17" t="s">
        <v>1</v>
      </c>
    </row>
    <row r="2816" spans="1:4" x14ac:dyDescent="0.25">
      <c r="A2816" s="17" t="s">
        <v>1046</v>
      </c>
      <c r="B2816" s="17">
        <v>0.8841</v>
      </c>
      <c r="C2816" s="17" t="s">
        <v>3843</v>
      </c>
      <c r="D2816" s="17" t="s">
        <v>1</v>
      </c>
    </row>
    <row r="2817" spans="1:4" x14ac:dyDescent="0.25">
      <c r="A2817" s="27" t="s">
        <v>1866</v>
      </c>
      <c r="B2817" s="17">
        <v>0.66420000000000001</v>
      </c>
      <c r="C2817" s="17" t="s">
        <v>1872</v>
      </c>
      <c r="D2817" s="17" t="s">
        <v>1320</v>
      </c>
    </row>
    <row r="2818" spans="1:4" x14ac:dyDescent="0.25">
      <c r="A2818" s="17" t="s">
        <v>1047</v>
      </c>
      <c r="B2818" s="17">
        <v>0.81869999999999998</v>
      </c>
      <c r="C2818" s="17" t="s">
        <v>3843</v>
      </c>
      <c r="D2818" s="17" t="s">
        <v>1</v>
      </c>
    </row>
    <row r="2819" spans="1:4" x14ac:dyDescent="0.25">
      <c r="A2819" s="27" t="s">
        <v>2115</v>
      </c>
      <c r="B2819" s="17">
        <v>0.74039999999999995</v>
      </c>
      <c r="C2819" s="27" t="s">
        <v>1873</v>
      </c>
      <c r="D2819" s="17" t="s">
        <v>1328</v>
      </c>
    </row>
    <row r="2820" spans="1:4" x14ac:dyDescent="0.25">
      <c r="A2820" s="17" t="s">
        <v>1048</v>
      </c>
      <c r="B2820" s="17">
        <v>0.65849999999999997</v>
      </c>
      <c r="C2820" s="17" t="s">
        <v>3843</v>
      </c>
      <c r="D2820" s="17" t="s">
        <v>1</v>
      </c>
    </row>
    <row r="2821" spans="1:4" x14ac:dyDescent="0.25">
      <c r="A2821" s="27" t="s">
        <v>2770</v>
      </c>
      <c r="B2821" s="17">
        <v>0.74970000000000003</v>
      </c>
      <c r="C2821" s="27" t="s">
        <v>1872</v>
      </c>
      <c r="D2821" s="17" t="s">
        <v>1342</v>
      </c>
    </row>
    <row r="2822" spans="1:4" x14ac:dyDescent="0.25">
      <c r="A2822" s="27" t="s">
        <v>3108</v>
      </c>
      <c r="B2822" s="17">
        <v>0.77980000000000005</v>
      </c>
      <c r="C2822" s="27" t="s">
        <v>1873</v>
      </c>
      <c r="D2822" s="17" t="s">
        <v>1350</v>
      </c>
    </row>
    <row r="2823" spans="1:4" x14ac:dyDescent="0.25">
      <c r="A2823" s="27" t="s">
        <v>3710</v>
      </c>
      <c r="B2823" s="17">
        <v>0.76690000000000003</v>
      </c>
      <c r="C2823" s="27" t="s">
        <v>1873</v>
      </c>
      <c r="D2823" s="17" t="s">
        <v>1363</v>
      </c>
    </row>
    <row r="2824" spans="1:4" x14ac:dyDescent="0.25">
      <c r="A2824" s="27" t="s">
        <v>3321</v>
      </c>
      <c r="B2824" s="17">
        <v>0.7984</v>
      </c>
      <c r="C2824" s="27" t="s">
        <v>1873</v>
      </c>
      <c r="D2824" s="17" t="s">
        <v>1355</v>
      </c>
    </row>
    <row r="2825" spans="1:4" x14ac:dyDescent="0.25">
      <c r="A2825" s="17" t="s">
        <v>1049</v>
      </c>
      <c r="B2825" s="17">
        <v>0.93300000000000005</v>
      </c>
      <c r="C2825" s="17" t="s">
        <v>3843</v>
      </c>
      <c r="D2825" s="17" t="s">
        <v>1</v>
      </c>
    </row>
    <row r="2826" spans="1:4" x14ac:dyDescent="0.25">
      <c r="A2826" s="17" t="s">
        <v>1050</v>
      </c>
      <c r="B2826" s="17">
        <v>1.1113</v>
      </c>
      <c r="C2826" s="17" t="s">
        <v>3843</v>
      </c>
      <c r="D2826" s="17" t="s">
        <v>1</v>
      </c>
    </row>
    <row r="2827" spans="1:4" x14ac:dyDescent="0.25">
      <c r="A2827" s="17" t="s">
        <v>1051</v>
      </c>
      <c r="B2827" s="17">
        <v>0.92279999999999995</v>
      </c>
      <c r="C2827" s="17" t="s">
        <v>3843</v>
      </c>
      <c r="D2827" s="17" t="s">
        <v>1</v>
      </c>
    </row>
    <row r="2828" spans="1:4" x14ac:dyDescent="0.25">
      <c r="A2828" s="17" t="s">
        <v>1052</v>
      </c>
      <c r="B2828" s="17">
        <v>1.3023</v>
      </c>
      <c r="C2828" s="17" t="s">
        <v>3843</v>
      </c>
      <c r="D2828" s="17" t="s">
        <v>1</v>
      </c>
    </row>
    <row r="2829" spans="1:4" x14ac:dyDescent="0.25">
      <c r="A2829" s="27" t="s">
        <v>3616</v>
      </c>
      <c r="B2829" s="17">
        <v>0.81310000000000004</v>
      </c>
      <c r="C2829" s="27" t="s">
        <v>1872</v>
      </c>
      <c r="D2829" s="17" t="s">
        <v>1359</v>
      </c>
    </row>
    <row r="2830" spans="1:4" x14ac:dyDescent="0.25">
      <c r="A2830" s="27" t="s">
        <v>2051</v>
      </c>
      <c r="B2830" s="17">
        <v>0.81899999999999995</v>
      </c>
      <c r="C2830" s="27" t="s">
        <v>1872</v>
      </c>
      <c r="D2830" s="17" t="s">
        <v>1327</v>
      </c>
    </row>
    <row r="2831" spans="1:4" x14ac:dyDescent="0.25">
      <c r="A2831" s="27" t="s">
        <v>3109</v>
      </c>
      <c r="B2831" s="17">
        <v>0.77980000000000005</v>
      </c>
      <c r="C2831" s="27" t="s">
        <v>1873</v>
      </c>
      <c r="D2831" s="17" t="s">
        <v>1350</v>
      </c>
    </row>
    <row r="2832" spans="1:4" x14ac:dyDescent="0.25">
      <c r="A2832" s="27" t="s">
        <v>2908</v>
      </c>
      <c r="B2832" s="17">
        <v>0.86919999999999997</v>
      </c>
      <c r="C2832" s="27" t="s">
        <v>1900</v>
      </c>
      <c r="D2832" s="17" t="s">
        <v>1344</v>
      </c>
    </row>
    <row r="2833" spans="1:4" x14ac:dyDescent="0.25">
      <c r="A2833" s="27" t="s">
        <v>3838</v>
      </c>
      <c r="B2833" s="17">
        <v>0.96020000000000005</v>
      </c>
      <c r="C2833" s="27" t="s">
        <v>1900</v>
      </c>
      <c r="D2833" s="17" t="s">
        <v>1367</v>
      </c>
    </row>
    <row r="2834" spans="1:4" x14ac:dyDescent="0.25">
      <c r="A2834" s="27" t="s">
        <v>2709</v>
      </c>
      <c r="B2834" s="17">
        <v>0.90449999999999997</v>
      </c>
      <c r="C2834" s="27" t="s">
        <v>1873</v>
      </c>
      <c r="D2834" s="17" t="s">
        <v>1341</v>
      </c>
    </row>
    <row r="2835" spans="1:4" x14ac:dyDescent="0.25">
      <c r="A2835" s="27" t="s">
        <v>3617</v>
      </c>
      <c r="B2835" s="17">
        <v>0.81310000000000004</v>
      </c>
      <c r="C2835" s="27" t="s">
        <v>1872</v>
      </c>
      <c r="D2835" s="17" t="s">
        <v>1359</v>
      </c>
    </row>
    <row r="2836" spans="1:4" x14ac:dyDescent="0.25">
      <c r="A2836" s="27" t="s">
        <v>2298</v>
      </c>
      <c r="B2836" s="17">
        <v>0.83189999999999997</v>
      </c>
      <c r="C2836" s="27" t="s">
        <v>1873</v>
      </c>
      <c r="D2836" s="17" t="s">
        <v>1333</v>
      </c>
    </row>
    <row r="2837" spans="1:4" x14ac:dyDescent="0.25">
      <c r="A2837" s="27" t="s">
        <v>2116</v>
      </c>
      <c r="B2837" s="17">
        <v>0.74039999999999995</v>
      </c>
      <c r="C2837" s="27" t="s">
        <v>1873</v>
      </c>
      <c r="D2837" s="17" t="s">
        <v>1328</v>
      </c>
    </row>
    <row r="2838" spans="1:4" x14ac:dyDescent="0.25">
      <c r="A2838" s="27" t="s">
        <v>2597</v>
      </c>
      <c r="B2838" s="17">
        <v>0.88460000000000005</v>
      </c>
      <c r="C2838" s="27" t="s">
        <v>1873</v>
      </c>
      <c r="D2838" s="17" t="s">
        <v>1339</v>
      </c>
    </row>
    <row r="2839" spans="1:4" x14ac:dyDescent="0.25">
      <c r="A2839" s="27" t="s">
        <v>2117</v>
      </c>
      <c r="B2839" s="17">
        <v>0.74039999999999995</v>
      </c>
      <c r="C2839" s="27" t="s">
        <v>1873</v>
      </c>
      <c r="D2839" s="17" t="s">
        <v>1328</v>
      </c>
    </row>
    <row r="2840" spans="1:4" x14ac:dyDescent="0.25">
      <c r="A2840" s="27" t="s">
        <v>1867</v>
      </c>
      <c r="B2840" s="17">
        <v>0.66420000000000001</v>
      </c>
      <c r="C2840" s="17" t="s">
        <v>1873</v>
      </c>
      <c r="D2840" s="17" t="s">
        <v>1320</v>
      </c>
    </row>
    <row r="2841" spans="1:4" x14ac:dyDescent="0.25">
      <c r="A2841" s="27" t="s">
        <v>2771</v>
      </c>
      <c r="B2841" s="17">
        <v>0.74970000000000003</v>
      </c>
      <c r="C2841" s="27" t="s">
        <v>1872</v>
      </c>
      <c r="D2841" s="17" t="s">
        <v>1342</v>
      </c>
    </row>
    <row r="2842" spans="1:4" x14ac:dyDescent="0.25">
      <c r="A2842" s="27" t="s">
        <v>1868</v>
      </c>
      <c r="B2842" s="17">
        <v>0.66420000000000001</v>
      </c>
      <c r="C2842" s="17" t="s">
        <v>1872</v>
      </c>
      <c r="D2842" s="17" t="s">
        <v>1320</v>
      </c>
    </row>
    <row r="2843" spans="1:4" x14ac:dyDescent="0.25">
      <c r="A2843" s="27" t="s">
        <v>2156</v>
      </c>
      <c r="B2843" s="17">
        <v>0.96109999999999995</v>
      </c>
      <c r="C2843" s="17" t="s">
        <v>1873</v>
      </c>
      <c r="D2843" s="17" t="s">
        <v>1329</v>
      </c>
    </row>
    <row r="2844" spans="1:4" x14ac:dyDescent="0.25">
      <c r="A2844" s="27" t="s">
        <v>2371</v>
      </c>
      <c r="B2844" s="17">
        <v>0.84019999999999995</v>
      </c>
      <c r="C2844" s="27" t="s">
        <v>1873</v>
      </c>
      <c r="D2844" s="17" t="s">
        <v>1334</v>
      </c>
    </row>
    <row r="2845" spans="1:4" x14ac:dyDescent="0.25">
      <c r="A2845" s="27" t="s">
        <v>2157</v>
      </c>
      <c r="B2845" s="17">
        <v>0.96109999999999995</v>
      </c>
      <c r="C2845" s="17" t="s">
        <v>1873</v>
      </c>
      <c r="D2845" s="17" t="s">
        <v>1329</v>
      </c>
    </row>
    <row r="2846" spans="1:4" x14ac:dyDescent="0.25">
      <c r="A2846" s="27" t="s">
        <v>2857</v>
      </c>
      <c r="B2846" s="17">
        <v>0.78549999999999998</v>
      </c>
      <c r="C2846" s="27" t="s">
        <v>1873</v>
      </c>
      <c r="D2846" s="17" t="s">
        <v>1343</v>
      </c>
    </row>
    <row r="2847" spans="1:4" x14ac:dyDescent="0.25">
      <c r="A2847" s="17" t="s">
        <v>1053</v>
      </c>
      <c r="B2847" s="17">
        <v>0.83960000000000001</v>
      </c>
      <c r="C2847" s="17" t="s">
        <v>3843</v>
      </c>
      <c r="D2847" s="17" t="s">
        <v>1</v>
      </c>
    </row>
    <row r="2848" spans="1:4" x14ac:dyDescent="0.25">
      <c r="A2848" s="27" t="s">
        <v>3039</v>
      </c>
      <c r="B2848" s="17">
        <v>0.87709999999999999</v>
      </c>
      <c r="C2848" s="27" t="s">
        <v>1873</v>
      </c>
      <c r="D2848" s="17" t="s">
        <v>1348</v>
      </c>
    </row>
    <row r="2849" spans="1:4" x14ac:dyDescent="0.25">
      <c r="A2849" s="17" t="s">
        <v>1054</v>
      </c>
      <c r="B2849" s="17">
        <v>0.97919999999999996</v>
      </c>
      <c r="C2849" s="17" t="s">
        <v>3843</v>
      </c>
      <c r="D2849" s="17" t="s">
        <v>1</v>
      </c>
    </row>
    <row r="2850" spans="1:4" x14ac:dyDescent="0.25">
      <c r="A2850" s="17" t="s">
        <v>1055</v>
      </c>
      <c r="B2850" s="17">
        <v>0.87529999999999997</v>
      </c>
      <c r="C2850" s="17" t="s">
        <v>3843</v>
      </c>
      <c r="D2850" s="17" t="s">
        <v>1</v>
      </c>
    </row>
    <row r="2851" spans="1:4" x14ac:dyDescent="0.25">
      <c r="A2851" s="27" t="s">
        <v>2118</v>
      </c>
      <c r="B2851" s="17">
        <v>0.74039999999999995</v>
      </c>
      <c r="C2851" s="27" t="s">
        <v>1873</v>
      </c>
      <c r="D2851" s="17" t="s">
        <v>1328</v>
      </c>
    </row>
    <row r="2852" spans="1:4" x14ac:dyDescent="0.25">
      <c r="A2852" s="27" t="s">
        <v>2052</v>
      </c>
      <c r="B2852" s="17">
        <v>0.81899999999999995</v>
      </c>
      <c r="C2852" s="27" t="s">
        <v>1873</v>
      </c>
      <c r="D2852" s="17" t="s">
        <v>1327</v>
      </c>
    </row>
    <row r="2853" spans="1:4" x14ac:dyDescent="0.25">
      <c r="A2853" s="27" t="s">
        <v>2119</v>
      </c>
      <c r="B2853" s="17">
        <v>0.74039999999999995</v>
      </c>
      <c r="C2853" s="27" t="s">
        <v>1873</v>
      </c>
      <c r="D2853" s="17" t="s">
        <v>1328</v>
      </c>
    </row>
    <row r="2854" spans="1:4" x14ac:dyDescent="0.25">
      <c r="A2854" s="27" t="s">
        <v>2372</v>
      </c>
      <c r="B2854" s="17">
        <v>0.84019999999999995</v>
      </c>
      <c r="C2854" s="27" t="s">
        <v>1873</v>
      </c>
      <c r="D2854" s="17" t="s">
        <v>1334</v>
      </c>
    </row>
    <row r="2855" spans="1:4" x14ac:dyDescent="0.25">
      <c r="A2855" s="27" t="s">
        <v>2545</v>
      </c>
      <c r="B2855" s="17">
        <v>0.79810000000000003</v>
      </c>
      <c r="C2855" s="27" t="s">
        <v>1872</v>
      </c>
      <c r="D2855" s="17" t="s">
        <v>1336</v>
      </c>
    </row>
    <row r="2856" spans="1:4" x14ac:dyDescent="0.25">
      <c r="A2856" s="17" t="s">
        <v>1056</v>
      </c>
      <c r="B2856" s="17">
        <v>0.85199999999999998</v>
      </c>
      <c r="C2856" s="17" t="s">
        <v>3843</v>
      </c>
      <c r="D2856" s="17" t="s">
        <v>1</v>
      </c>
    </row>
    <row r="2857" spans="1:4" x14ac:dyDescent="0.25">
      <c r="A2857" s="27" t="s">
        <v>3769</v>
      </c>
      <c r="B2857" s="17">
        <v>0.73</v>
      </c>
      <c r="C2857" s="27" t="s">
        <v>1873</v>
      </c>
      <c r="D2857" s="17" t="s">
        <v>1365</v>
      </c>
    </row>
    <row r="2858" spans="1:4" x14ac:dyDescent="0.25">
      <c r="A2858" s="27" t="s">
        <v>3813</v>
      </c>
      <c r="B2858" s="17">
        <v>0.88319999999999999</v>
      </c>
      <c r="C2858" s="27" t="s">
        <v>1873</v>
      </c>
      <c r="D2858" s="17" t="s">
        <v>1366</v>
      </c>
    </row>
    <row r="2859" spans="1:4" x14ac:dyDescent="0.25">
      <c r="A2859" s="17" t="s">
        <v>1057</v>
      </c>
      <c r="B2859" s="17">
        <v>0.86040000000000005</v>
      </c>
      <c r="C2859" s="17" t="s">
        <v>3843</v>
      </c>
      <c r="D2859" s="17" t="s">
        <v>1</v>
      </c>
    </row>
    <row r="2860" spans="1:4" x14ac:dyDescent="0.25">
      <c r="A2860" s="27" t="s">
        <v>3711</v>
      </c>
      <c r="B2860" s="17">
        <v>0.76690000000000003</v>
      </c>
      <c r="C2860" s="28" t="s">
        <v>1872</v>
      </c>
      <c r="D2860" s="17" t="s">
        <v>1363</v>
      </c>
    </row>
    <row r="2861" spans="1:4" x14ac:dyDescent="0.25">
      <c r="A2861" s="27" t="s">
        <v>1981</v>
      </c>
      <c r="B2861" s="17">
        <v>1.2889999999999999</v>
      </c>
      <c r="C2861" s="17" t="s">
        <v>1873</v>
      </c>
      <c r="D2861" s="17" t="s">
        <v>1324</v>
      </c>
    </row>
    <row r="2862" spans="1:4" x14ac:dyDescent="0.25">
      <c r="A2862" s="27" t="s">
        <v>2120</v>
      </c>
      <c r="B2862" s="17">
        <v>0.74039999999999995</v>
      </c>
      <c r="C2862" s="27" t="s">
        <v>1872</v>
      </c>
      <c r="D2862" s="17" t="s">
        <v>1328</v>
      </c>
    </row>
    <row r="2863" spans="1:4" x14ac:dyDescent="0.25">
      <c r="A2863" s="17" t="s">
        <v>1058</v>
      </c>
      <c r="B2863" s="17">
        <v>0.95130000000000003</v>
      </c>
      <c r="C2863" s="17" t="s">
        <v>3843</v>
      </c>
      <c r="D2863" s="17" t="s">
        <v>1</v>
      </c>
    </row>
    <row r="2864" spans="1:4" x14ac:dyDescent="0.25">
      <c r="A2864" s="27" t="s">
        <v>2577</v>
      </c>
      <c r="B2864" s="17">
        <v>0.6956</v>
      </c>
      <c r="C2864" s="27" t="s">
        <v>1872</v>
      </c>
      <c r="D2864" s="17" t="s">
        <v>1337</v>
      </c>
    </row>
    <row r="2865" spans="1:4" x14ac:dyDescent="0.25">
      <c r="A2865" s="17" t="s">
        <v>1059</v>
      </c>
      <c r="B2865" s="17">
        <v>0.72299999999999998</v>
      </c>
      <c r="C2865" s="17" t="s">
        <v>3843</v>
      </c>
      <c r="D2865" s="17" t="s">
        <v>1</v>
      </c>
    </row>
    <row r="2866" spans="1:4" x14ac:dyDescent="0.25">
      <c r="A2866" s="17" t="s">
        <v>1060</v>
      </c>
      <c r="B2866" s="17">
        <v>0.80700000000000005</v>
      </c>
      <c r="C2866" s="17" t="s">
        <v>3843</v>
      </c>
      <c r="D2866" s="17" t="s">
        <v>1</v>
      </c>
    </row>
    <row r="2867" spans="1:4" x14ac:dyDescent="0.25">
      <c r="A2867" s="27" t="s">
        <v>3618</v>
      </c>
      <c r="B2867" s="17">
        <v>0.81310000000000004</v>
      </c>
      <c r="C2867" s="27" t="s">
        <v>1872</v>
      </c>
      <c r="D2867" s="17" t="s">
        <v>1359</v>
      </c>
    </row>
    <row r="2868" spans="1:4" x14ac:dyDescent="0.25">
      <c r="A2868" s="27" t="s">
        <v>3619</v>
      </c>
      <c r="B2868" s="17">
        <v>0.81310000000000004</v>
      </c>
      <c r="C2868" s="27" t="s">
        <v>1872</v>
      </c>
      <c r="D2868" s="17" t="s">
        <v>1359</v>
      </c>
    </row>
    <row r="2869" spans="1:4" x14ac:dyDescent="0.25">
      <c r="A2869" s="27" t="s">
        <v>2191</v>
      </c>
      <c r="B2869" s="17">
        <v>0.80089999999999995</v>
      </c>
      <c r="C2869" s="27" t="s">
        <v>1873</v>
      </c>
      <c r="D2869" s="17" t="s">
        <v>1331</v>
      </c>
    </row>
    <row r="2870" spans="1:4" x14ac:dyDescent="0.25">
      <c r="A2870" s="27" t="s">
        <v>2909</v>
      </c>
      <c r="B2870" s="17">
        <v>0.86919999999999997</v>
      </c>
      <c r="C2870" s="27" t="s">
        <v>1900</v>
      </c>
      <c r="D2870" s="17" t="s">
        <v>1344</v>
      </c>
    </row>
    <row r="2871" spans="1:4" x14ac:dyDescent="0.25">
      <c r="A2871" s="27" t="s">
        <v>3839</v>
      </c>
      <c r="B2871" s="17">
        <v>0.96020000000000005</v>
      </c>
      <c r="C2871" s="27" t="s">
        <v>1900</v>
      </c>
      <c r="D2871" s="17" t="s">
        <v>1367</v>
      </c>
    </row>
    <row r="2872" spans="1:4" x14ac:dyDescent="0.25">
      <c r="A2872" s="27" t="s">
        <v>2858</v>
      </c>
      <c r="B2872" s="17">
        <v>0.78549999999999998</v>
      </c>
      <c r="C2872" s="27" t="s">
        <v>1873</v>
      </c>
      <c r="D2872" s="17" t="s">
        <v>1343</v>
      </c>
    </row>
    <row r="2873" spans="1:4" x14ac:dyDescent="0.25">
      <c r="A2873" s="27" t="s">
        <v>3268</v>
      </c>
      <c r="B2873" s="17">
        <v>0.77029999999999998</v>
      </c>
      <c r="C2873" s="27" t="s">
        <v>1873</v>
      </c>
      <c r="D2873" s="17" t="s">
        <v>1353</v>
      </c>
    </row>
    <row r="2874" spans="1:4" x14ac:dyDescent="0.25">
      <c r="A2874" s="27" t="s">
        <v>2987</v>
      </c>
      <c r="B2874" s="17">
        <v>0.89339999999999997</v>
      </c>
      <c r="C2874" s="27" t="s">
        <v>1873</v>
      </c>
      <c r="D2874" s="17" t="s">
        <v>1345</v>
      </c>
    </row>
    <row r="2875" spans="1:4" x14ac:dyDescent="0.25">
      <c r="A2875" s="17" t="s">
        <v>1061</v>
      </c>
      <c r="B2875" s="17">
        <v>1.0197000000000001</v>
      </c>
      <c r="C2875" s="17" t="s">
        <v>3843</v>
      </c>
      <c r="D2875" s="17" t="s">
        <v>1</v>
      </c>
    </row>
    <row r="2876" spans="1:4" x14ac:dyDescent="0.25">
      <c r="A2876" s="27" t="s">
        <v>2121</v>
      </c>
      <c r="B2876" s="17">
        <v>0.74039999999999995</v>
      </c>
      <c r="C2876" s="27" t="s">
        <v>1873</v>
      </c>
      <c r="D2876" s="17" t="s">
        <v>1328</v>
      </c>
    </row>
    <row r="2877" spans="1:4" x14ac:dyDescent="0.25">
      <c r="A2877" s="27" t="s">
        <v>2461</v>
      </c>
      <c r="B2877" s="17">
        <v>0.76670000000000005</v>
      </c>
      <c r="C2877" s="27" t="s">
        <v>1873</v>
      </c>
      <c r="D2877" s="17" t="s">
        <v>1335</v>
      </c>
    </row>
    <row r="2878" spans="1:4" x14ac:dyDescent="0.25">
      <c r="A2878" s="27" t="s">
        <v>2988</v>
      </c>
      <c r="B2878" s="17">
        <v>0.89339999999999997</v>
      </c>
      <c r="C2878" s="27" t="s">
        <v>1900</v>
      </c>
      <c r="D2878" s="17" t="s">
        <v>1345</v>
      </c>
    </row>
    <row r="2879" spans="1:4" x14ac:dyDescent="0.25">
      <c r="A2879" s="27" t="s">
        <v>3620</v>
      </c>
      <c r="B2879" s="17">
        <v>0.81310000000000004</v>
      </c>
      <c r="C2879" s="27" t="s">
        <v>1872</v>
      </c>
      <c r="D2879" s="17" t="s">
        <v>1359</v>
      </c>
    </row>
    <row r="2880" spans="1:4" x14ac:dyDescent="0.25">
      <c r="A2880" s="27" t="s">
        <v>2989</v>
      </c>
      <c r="B2880" s="17">
        <v>0.89339999999999997</v>
      </c>
      <c r="C2880" s="27" t="s">
        <v>1873</v>
      </c>
      <c r="D2880" s="17" t="s">
        <v>1345</v>
      </c>
    </row>
    <row r="2881" spans="1:4" x14ac:dyDescent="0.25">
      <c r="A2881" s="17" t="s">
        <v>1062</v>
      </c>
      <c r="B2881" s="17">
        <v>1.1482000000000001</v>
      </c>
      <c r="C2881" s="17" t="s">
        <v>3843</v>
      </c>
      <c r="D2881" s="17" t="s">
        <v>1</v>
      </c>
    </row>
    <row r="2882" spans="1:4" x14ac:dyDescent="0.25">
      <c r="A2882" s="27" t="s">
        <v>2122</v>
      </c>
      <c r="B2882" s="17">
        <v>0.74039999999999995</v>
      </c>
      <c r="C2882" s="27" t="s">
        <v>1873</v>
      </c>
      <c r="D2882" s="17" t="s">
        <v>1328</v>
      </c>
    </row>
    <row r="2883" spans="1:4" x14ac:dyDescent="0.25">
      <c r="A2883" s="27" t="s">
        <v>3291</v>
      </c>
      <c r="B2883" s="17">
        <v>1.0561</v>
      </c>
      <c r="C2883" s="27" t="s">
        <v>1873</v>
      </c>
      <c r="D2883" s="17" t="s">
        <v>1354</v>
      </c>
    </row>
    <row r="2884" spans="1:4" x14ac:dyDescent="0.25">
      <c r="A2884" s="27" t="s">
        <v>3269</v>
      </c>
      <c r="B2884" s="17">
        <v>0.77029999999999998</v>
      </c>
      <c r="C2884" s="27" t="s">
        <v>1872</v>
      </c>
      <c r="D2884" s="17" t="s">
        <v>1353</v>
      </c>
    </row>
    <row r="2885" spans="1:4" x14ac:dyDescent="0.25">
      <c r="A2885" s="17" t="s">
        <v>1063</v>
      </c>
      <c r="B2885" s="17">
        <v>0.84089999999999998</v>
      </c>
      <c r="C2885" s="17" t="s">
        <v>3843</v>
      </c>
      <c r="D2885" s="17" t="s">
        <v>1</v>
      </c>
    </row>
    <row r="2886" spans="1:4" x14ac:dyDescent="0.25">
      <c r="A2886" s="27" t="s">
        <v>3322</v>
      </c>
      <c r="B2886" s="17">
        <v>0.7984</v>
      </c>
      <c r="C2886" s="27" t="s">
        <v>1873</v>
      </c>
      <c r="D2886" s="17" t="s">
        <v>1355</v>
      </c>
    </row>
    <row r="2887" spans="1:4" x14ac:dyDescent="0.25">
      <c r="A2887" s="27" t="s">
        <v>2772</v>
      </c>
      <c r="B2887" s="17">
        <v>0.74970000000000003</v>
      </c>
      <c r="C2887" s="27" t="s">
        <v>1872</v>
      </c>
      <c r="D2887" s="17" t="s">
        <v>1342</v>
      </c>
    </row>
    <row r="2888" spans="1:4" x14ac:dyDescent="0.25">
      <c r="A2888" s="17" t="s">
        <v>1064</v>
      </c>
      <c r="B2888" s="17">
        <v>0.96130000000000004</v>
      </c>
      <c r="C2888" s="17" t="s">
        <v>3843</v>
      </c>
      <c r="D2888" s="17" t="s">
        <v>1</v>
      </c>
    </row>
    <row r="2889" spans="1:4" x14ac:dyDescent="0.25">
      <c r="A2889" s="27" t="s">
        <v>2299</v>
      </c>
      <c r="B2889" s="17">
        <v>0.83189999999999997</v>
      </c>
      <c r="C2889" s="27" t="s">
        <v>1873</v>
      </c>
      <c r="D2889" s="17" t="s">
        <v>1333</v>
      </c>
    </row>
    <row r="2890" spans="1:4" x14ac:dyDescent="0.25">
      <c r="A2890" s="17" t="s">
        <v>1065</v>
      </c>
      <c r="B2890" s="17">
        <v>0.87529999999999997</v>
      </c>
      <c r="C2890" s="17" t="s">
        <v>3843</v>
      </c>
      <c r="D2890" s="17" t="s">
        <v>1</v>
      </c>
    </row>
    <row r="2891" spans="1:4" x14ac:dyDescent="0.25">
      <c r="A2891" s="27" t="s">
        <v>2773</v>
      </c>
      <c r="B2891" s="17">
        <v>0.74970000000000003</v>
      </c>
      <c r="C2891" s="27" t="s">
        <v>1872</v>
      </c>
      <c r="D2891" s="17" t="s">
        <v>1342</v>
      </c>
    </row>
    <row r="2892" spans="1:4" x14ac:dyDescent="0.25">
      <c r="A2892" s="27" t="s">
        <v>3621</v>
      </c>
      <c r="B2892" s="17">
        <v>0.81310000000000004</v>
      </c>
      <c r="C2892" s="27" t="s">
        <v>1872</v>
      </c>
      <c r="D2892" s="17" t="s">
        <v>1359</v>
      </c>
    </row>
    <row r="2893" spans="1:4" x14ac:dyDescent="0.25">
      <c r="A2893" s="17" t="s">
        <v>1229</v>
      </c>
      <c r="B2893" s="17">
        <v>0.41860000000000003</v>
      </c>
      <c r="C2893" s="17" t="s">
        <v>3843</v>
      </c>
      <c r="D2893" s="17" t="s">
        <v>1</v>
      </c>
    </row>
    <row r="2894" spans="1:4" x14ac:dyDescent="0.25">
      <c r="A2894" s="17" t="s">
        <v>1230</v>
      </c>
      <c r="B2894" s="17">
        <v>0.41860000000000003</v>
      </c>
      <c r="C2894" s="17" t="s">
        <v>3843</v>
      </c>
      <c r="D2894" s="17" t="s">
        <v>1</v>
      </c>
    </row>
    <row r="2895" spans="1:4" x14ac:dyDescent="0.25">
      <c r="A2895" s="27" t="s">
        <v>2546</v>
      </c>
      <c r="B2895" s="17">
        <v>0.79810000000000003</v>
      </c>
      <c r="C2895" s="27" t="s">
        <v>1872</v>
      </c>
      <c r="D2895" s="17" t="s">
        <v>1336</v>
      </c>
    </row>
    <row r="2896" spans="1:4" x14ac:dyDescent="0.25">
      <c r="A2896" s="27" t="s">
        <v>2710</v>
      </c>
      <c r="B2896" s="17">
        <v>0.90449999999999997</v>
      </c>
      <c r="C2896" s="27" t="s">
        <v>1873</v>
      </c>
      <c r="D2896" s="17" t="s">
        <v>1341</v>
      </c>
    </row>
    <row r="2897" spans="1:4" x14ac:dyDescent="0.25">
      <c r="A2897" s="27" t="s">
        <v>3411</v>
      </c>
      <c r="B2897" s="17">
        <v>0.78859999999999997</v>
      </c>
      <c r="C2897" s="27" t="s">
        <v>1873</v>
      </c>
      <c r="D2897" s="17" t="s">
        <v>1357</v>
      </c>
    </row>
    <row r="2898" spans="1:4" x14ac:dyDescent="0.25">
      <c r="A2898" s="17" t="s">
        <v>1066</v>
      </c>
      <c r="B2898" s="17">
        <v>1.0740000000000001</v>
      </c>
      <c r="C2898" s="17" t="s">
        <v>3843</v>
      </c>
      <c r="D2898" s="17" t="s">
        <v>1</v>
      </c>
    </row>
    <row r="2899" spans="1:4" x14ac:dyDescent="0.25">
      <c r="A2899" s="17" t="s">
        <v>1067</v>
      </c>
      <c r="B2899" s="17">
        <v>0.81100000000000005</v>
      </c>
      <c r="C2899" s="17" t="s">
        <v>3843</v>
      </c>
      <c r="D2899" s="17" t="s">
        <v>1</v>
      </c>
    </row>
    <row r="2900" spans="1:4" x14ac:dyDescent="0.25">
      <c r="A2900" s="17" t="s">
        <v>1068</v>
      </c>
      <c r="B2900" s="17">
        <v>0.91649999999999998</v>
      </c>
      <c r="C2900" s="17" t="s">
        <v>3843</v>
      </c>
      <c r="D2900" s="17" t="s">
        <v>1</v>
      </c>
    </row>
    <row r="2901" spans="1:4" x14ac:dyDescent="0.25">
      <c r="A2901" s="17" t="s">
        <v>1069</v>
      </c>
      <c r="B2901" s="17">
        <v>0.9728</v>
      </c>
      <c r="C2901" s="17" t="s">
        <v>3843</v>
      </c>
      <c r="D2901" s="17" t="s">
        <v>1</v>
      </c>
    </row>
    <row r="2902" spans="1:4" x14ac:dyDescent="0.25">
      <c r="A2902" s="27" t="s">
        <v>2910</v>
      </c>
      <c r="B2902" s="17">
        <v>0.86919999999999997</v>
      </c>
      <c r="C2902" s="27" t="s">
        <v>1900</v>
      </c>
      <c r="D2902" s="17" t="s">
        <v>1344</v>
      </c>
    </row>
    <row r="2903" spans="1:4" x14ac:dyDescent="0.25">
      <c r="A2903" s="27" t="s">
        <v>2123</v>
      </c>
      <c r="B2903" s="17">
        <v>0.74039999999999995</v>
      </c>
      <c r="C2903" s="27" t="s">
        <v>1873</v>
      </c>
      <c r="D2903" s="17" t="s">
        <v>1328</v>
      </c>
    </row>
    <row r="2904" spans="1:4" x14ac:dyDescent="0.25">
      <c r="A2904" s="17" t="s">
        <v>1070</v>
      </c>
      <c r="B2904" s="17">
        <v>0.90810000000000002</v>
      </c>
      <c r="C2904" s="17" t="s">
        <v>3843</v>
      </c>
      <c r="D2904" s="17" t="s">
        <v>1</v>
      </c>
    </row>
    <row r="2905" spans="1:4" x14ac:dyDescent="0.25">
      <c r="A2905" s="27" t="s">
        <v>2158</v>
      </c>
      <c r="B2905" s="17">
        <v>0.96109999999999995</v>
      </c>
      <c r="C2905" s="17" t="s">
        <v>1873</v>
      </c>
      <c r="D2905" s="17" t="s">
        <v>1329</v>
      </c>
    </row>
    <row r="2906" spans="1:4" x14ac:dyDescent="0.25">
      <c r="A2906" s="27" t="s">
        <v>3160</v>
      </c>
      <c r="B2906" s="17">
        <v>0.85040000000000004</v>
      </c>
      <c r="C2906" s="27" t="s">
        <v>1900</v>
      </c>
      <c r="D2906" s="17" t="s">
        <v>1351</v>
      </c>
    </row>
    <row r="2907" spans="1:4" x14ac:dyDescent="0.25">
      <c r="A2907" s="27" t="s">
        <v>2124</v>
      </c>
      <c r="B2907" s="17">
        <v>0.74039999999999995</v>
      </c>
      <c r="C2907" s="27" t="s">
        <v>1873</v>
      </c>
      <c r="D2907" s="17" t="s">
        <v>1328</v>
      </c>
    </row>
    <row r="2908" spans="1:4" x14ac:dyDescent="0.25">
      <c r="A2908" s="27" t="s">
        <v>3161</v>
      </c>
      <c r="B2908" s="17">
        <v>0.85040000000000004</v>
      </c>
      <c r="C2908" s="27" t="s">
        <v>1873</v>
      </c>
      <c r="D2908" s="17" t="s">
        <v>1351</v>
      </c>
    </row>
    <row r="2909" spans="1:4" x14ac:dyDescent="0.25">
      <c r="A2909" s="27" t="s">
        <v>3110</v>
      </c>
      <c r="B2909" s="17">
        <v>0.77980000000000005</v>
      </c>
      <c r="C2909" s="27" t="s">
        <v>1873</v>
      </c>
      <c r="D2909" s="17" t="s">
        <v>1350</v>
      </c>
    </row>
    <row r="2910" spans="1:4" x14ac:dyDescent="0.25">
      <c r="A2910" s="27" t="s">
        <v>2711</v>
      </c>
      <c r="B2910" s="17">
        <v>0.90449999999999997</v>
      </c>
      <c r="C2910" s="27" t="s">
        <v>1873</v>
      </c>
      <c r="D2910" s="17" t="s">
        <v>1341</v>
      </c>
    </row>
    <row r="2911" spans="1:4" x14ac:dyDescent="0.25">
      <c r="A2911" s="17" t="s">
        <v>1071</v>
      </c>
      <c r="B2911" s="17">
        <v>0.93959999999999999</v>
      </c>
      <c r="C2911" s="17" t="s">
        <v>3843</v>
      </c>
      <c r="D2911" s="17" t="s">
        <v>1</v>
      </c>
    </row>
    <row r="2912" spans="1:4" x14ac:dyDescent="0.25">
      <c r="A2912" s="27" t="s">
        <v>2911</v>
      </c>
      <c r="B2912" s="17">
        <v>0.86919999999999997</v>
      </c>
      <c r="C2912" s="27" t="s">
        <v>1900</v>
      </c>
      <c r="D2912" s="17" t="s">
        <v>1344</v>
      </c>
    </row>
    <row r="2913" spans="1:4" x14ac:dyDescent="0.25">
      <c r="A2913" s="27" t="s">
        <v>2462</v>
      </c>
      <c r="B2913" s="17">
        <v>0.76670000000000005</v>
      </c>
      <c r="C2913" s="27" t="s">
        <v>1900</v>
      </c>
      <c r="D2913" s="17" t="s">
        <v>1335</v>
      </c>
    </row>
    <row r="2914" spans="1:4" x14ac:dyDescent="0.25">
      <c r="A2914" s="27" t="s">
        <v>3814</v>
      </c>
      <c r="B2914" s="17">
        <v>0.88319999999999999</v>
      </c>
      <c r="C2914" s="27" t="s">
        <v>1873</v>
      </c>
      <c r="D2914" s="17" t="s">
        <v>1366</v>
      </c>
    </row>
    <row r="2915" spans="1:4" x14ac:dyDescent="0.25">
      <c r="A2915" s="27" t="s">
        <v>2125</v>
      </c>
      <c r="B2915" s="17">
        <v>0.74039999999999995</v>
      </c>
      <c r="C2915" s="27" t="s">
        <v>1873</v>
      </c>
      <c r="D2915" s="17" t="s">
        <v>1328</v>
      </c>
    </row>
    <row r="2916" spans="1:4" x14ac:dyDescent="0.25">
      <c r="A2916" s="17" t="s">
        <v>1072</v>
      </c>
      <c r="B2916" s="17">
        <v>0.75180000000000002</v>
      </c>
      <c r="C2916" s="17" t="s">
        <v>3843</v>
      </c>
      <c r="D2916" s="17" t="s">
        <v>1</v>
      </c>
    </row>
    <row r="2917" spans="1:4" x14ac:dyDescent="0.25">
      <c r="A2917" s="17" t="s">
        <v>1073</v>
      </c>
      <c r="B2917" s="17">
        <v>0.88439999999999996</v>
      </c>
      <c r="C2917" s="17" t="s">
        <v>3843</v>
      </c>
      <c r="D2917" s="17" t="s">
        <v>1</v>
      </c>
    </row>
    <row r="2918" spans="1:4" x14ac:dyDescent="0.25">
      <c r="A2918" s="27" t="s">
        <v>1982</v>
      </c>
      <c r="B2918" s="17">
        <v>1.2889999999999999</v>
      </c>
      <c r="C2918" s="17" t="s">
        <v>1900</v>
      </c>
      <c r="D2918" s="17" t="s">
        <v>1324</v>
      </c>
    </row>
    <row r="2919" spans="1:4" x14ac:dyDescent="0.25">
      <c r="A2919" s="27" t="s">
        <v>3622</v>
      </c>
      <c r="B2919" s="17">
        <v>0.81310000000000004</v>
      </c>
      <c r="C2919" s="27" t="s">
        <v>1872</v>
      </c>
      <c r="D2919" s="17" t="s">
        <v>1359</v>
      </c>
    </row>
    <row r="2920" spans="1:4" x14ac:dyDescent="0.25">
      <c r="A2920" s="27" t="s">
        <v>3412</v>
      </c>
      <c r="B2920" s="17">
        <v>0.78859999999999997</v>
      </c>
      <c r="C2920" s="27" t="s">
        <v>1900</v>
      </c>
      <c r="D2920" s="17" t="s">
        <v>1357</v>
      </c>
    </row>
    <row r="2921" spans="1:4" x14ac:dyDescent="0.25">
      <c r="A2921" s="27" t="s">
        <v>2126</v>
      </c>
      <c r="B2921" s="17">
        <v>0.74039999999999995</v>
      </c>
      <c r="C2921" s="27" t="s">
        <v>1873</v>
      </c>
      <c r="D2921" s="17" t="s">
        <v>1328</v>
      </c>
    </row>
    <row r="2922" spans="1:4" x14ac:dyDescent="0.25">
      <c r="A2922" s="17" t="s">
        <v>1074</v>
      </c>
      <c r="B2922" s="17">
        <v>0.8841</v>
      </c>
      <c r="C2922" s="17" t="s">
        <v>3843</v>
      </c>
      <c r="D2922" s="17" t="s">
        <v>1</v>
      </c>
    </row>
    <row r="2923" spans="1:4" x14ac:dyDescent="0.25">
      <c r="A2923" s="17" t="s">
        <v>1231</v>
      </c>
      <c r="B2923" s="17">
        <v>0.41860000000000003</v>
      </c>
      <c r="C2923" s="17" t="s">
        <v>3843</v>
      </c>
      <c r="D2923" s="17" t="s">
        <v>1</v>
      </c>
    </row>
    <row r="2924" spans="1:4" x14ac:dyDescent="0.25">
      <c r="A2924" s="17" t="s">
        <v>1075</v>
      </c>
      <c r="B2924" s="17">
        <v>0.80520000000000003</v>
      </c>
      <c r="C2924" s="17" t="s">
        <v>3843</v>
      </c>
      <c r="D2924" s="17" t="s">
        <v>1</v>
      </c>
    </row>
    <row r="2925" spans="1:4" x14ac:dyDescent="0.25">
      <c r="A2925" s="27" t="s">
        <v>3770</v>
      </c>
      <c r="B2925" s="17">
        <v>0.73</v>
      </c>
      <c r="C2925" s="27" t="s">
        <v>1873</v>
      </c>
      <c r="D2925" s="17" t="s">
        <v>1365</v>
      </c>
    </row>
    <row r="2926" spans="1:4" x14ac:dyDescent="0.25">
      <c r="A2926" s="17" t="s">
        <v>1076</v>
      </c>
      <c r="B2926" s="17">
        <v>0.94569999999999999</v>
      </c>
      <c r="C2926" s="17" t="s">
        <v>3843</v>
      </c>
      <c r="D2926" s="17" t="s">
        <v>1</v>
      </c>
    </row>
    <row r="2927" spans="1:4" x14ac:dyDescent="0.25">
      <c r="A2927" s="17" t="s">
        <v>1077</v>
      </c>
      <c r="B2927" s="17">
        <v>0.84160000000000001</v>
      </c>
      <c r="C2927" s="17" t="s">
        <v>3843</v>
      </c>
      <c r="D2927" s="17" t="s">
        <v>1</v>
      </c>
    </row>
    <row r="2928" spans="1:4" x14ac:dyDescent="0.25">
      <c r="A2928" s="17" t="s">
        <v>1078</v>
      </c>
      <c r="B2928" s="17">
        <v>0.87529999999999997</v>
      </c>
      <c r="C2928" s="17" t="s">
        <v>3843</v>
      </c>
      <c r="D2928" s="17" t="s">
        <v>1</v>
      </c>
    </row>
    <row r="2929" spans="1:4" x14ac:dyDescent="0.25">
      <c r="A2929" s="27" t="s">
        <v>1983</v>
      </c>
      <c r="B2929" s="17">
        <v>1.2889999999999999</v>
      </c>
      <c r="C2929" s="27" t="s">
        <v>1873</v>
      </c>
      <c r="D2929" s="17" t="s">
        <v>1324</v>
      </c>
    </row>
    <row r="2930" spans="1:4" x14ac:dyDescent="0.25">
      <c r="A2930" s="27" t="s">
        <v>2127</v>
      </c>
      <c r="B2930" s="17">
        <v>0.74039999999999995</v>
      </c>
      <c r="C2930" s="27" t="s">
        <v>1872</v>
      </c>
      <c r="D2930" s="17" t="s">
        <v>1328</v>
      </c>
    </row>
    <row r="2931" spans="1:4" x14ac:dyDescent="0.25">
      <c r="A2931" s="17" t="s">
        <v>1079</v>
      </c>
      <c r="B2931" s="17">
        <v>0.79090000000000005</v>
      </c>
      <c r="C2931" s="17" t="s">
        <v>3843</v>
      </c>
      <c r="D2931" s="17" t="s">
        <v>1</v>
      </c>
    </row>
    <row r="2932" spans="1:4" x14ac:dyDescent="0.25">
      <c r="A2932" s="17" t="s">
        <v>1080</v>
      </c>
      <c r="B2932" s="17">
        <v>0.77300000000000002</v>
      </c>
      <c r="C2932" s="17" t="s">
        <v>3843</v>
      </c>
      <c r="D2932" s="17" t="s">
        <v>1</v>
      </c>
    </row>
    <row r="2933" spans="1:4" x14ac:dyDescent="0.25">
      <c r="A2933" s="27" t="s">
        <v>3209</v>
      </c>
      <c r="B2933" s="17">
        <v>0.81040000000000001</v>
      </c>
      <c r="C2933" s="27" t="s">
        <v>1873</v>
      </c>
      <c r="D2933" s="17" t="s">
        <v>1352</v>
      </c>
    </row>
    <row r="2934" spans="1:4" x14ac:dyDescent="0.25">
      <c r="A2934" s="27" t="s">
        <v>2656</v>
      </c>
      <c r="B2934" s="17">
        <v>0.83679999999999999</v>
      </c>
      <c r="C2934" s="27" t="s">
        <v>1873</v>
      </c>
      <c r="D2934" s="17" t="s">
        <v>1340</v>
      </c>
    </row>
    <row r="2935" spans="1:4" x14ac:dyDescent="0.25">
      <c r="A2935" s="17" t="s">
        <v>1081</v>
      </c>
      <c r="B2935" s="17">
        <v>0.85129999999999995</v>
      </c>
      <c r="C2935" s="17" t="s">
        <v>3843</v>
      </c>
      <c r="D2935" s="17" t="s">
        <v>1</v>
      </c>
    </row>
    <row r="2936" spans="1:4" x14ac:dyDescent="0.25">
      <c r="A2936" s="17" t="s">
        <v>1393</v>
      </c>
      <c r="B2936" s="17">
        <v>0.82909999999999995</v>
      </c>
      <c r="C2936" s="17" t="s">
        <v>3843</v>
      </c>
      <c r="D2936" s="17" t="s">
        <v>1</v>
      </c>
    </row>
    <row r="2937" spans="1:4" x14ac:dyDescent="0.25">
      <c r="A2937" s="27" t="s">
        <v>3623</v>
      </c>
      <c r="B2937" s="17">
        <v>0.81310000000000004</v>
      </c>
      <c r="C2937" s="27" t="s">
        <v>1872</v>
      </c>
      <c r="D2937" s="17" t="s">
        <v>1359</v>
      </c>
    </row>
    <row r="2938" spans="1:4" x14ac:dyDescent="0.25">
      <c r="A2938" s="27" t="s">
        <v>3771</v>
      </c>
      <c r="B2938" s="17">
        <v>0.73</v>
      </c>
      <c r="C2938" s="27" t="s">
        <v>1873</v>
      </c>
      <c r="D2938" s="17" t="s">
        <v>1365</v>
      </c>
    </row>
    <row r="2939" spans="1:4" x14ac:dyDescent="0.25">
      <c r="A2939" s="27" t="s">
        <v>3111</v>
      </c>
      <c r="B2939" s="17">
        <v>0.77980000000000005</v>
      </c>
      <c r="C2939" s="27" t="s">
        <v>1873</v>
      </c>
      <c r="D2939" s="17" t="s">
        <v>1350</v>
      </c>
    </row>
    <row r="2940" spans="1:4" x14ac:dyDescent="0.25">
      <c r="A2940" s="27" t="s">
        <v>3840</v>
      </c>
      <c r="B2940" s="17">
        <v>0.96020000000000005</v>
      </c>
      <c r="C2940" s="27" t="s">
        <v>1873</v>
      </c>
      <c r="D2940" s="17" t="s">
        <v>1367</v>
      </c>
    </row>
    <row r="2941" spans="1:4" x14ac:dyDescent="0.25">
      <c r="A2941" s="27" t="s">
        <v>3657</v>
      </c>
      <c r="B2941" s="17">
        <v>0.88959999999999995</v>
      </c>
      <c r="C2941" s="27" t="s">
        <v>1873</v>
      </c>
      <c r="D2941" s="17" t="s">
        <v>1360</v>
      </c>
    </row>
    <row r="2942" spans="1:4" x14ac:dyDescent="0.25">
      <c r="A2942" s="17" t="s">
        <v>1083</v>
      </c>
      <c r="B2942" s="17">
        <v>0.88780000000000003</v>
      </c>
      <c r="C2942" s="17" t="s">
        <v>3843</v>
      </c>
      <c r="D2942" s="17" t="s">
        <v>1</v>
      </c>
    </row>
    <row r="2943" spans="1:4" x14ac:dyDescent="0.25">
      <c r="A2943" s="27" t="s">
        <v>2159</v>
      </c>
      <c r="B2943" s="17">
        <v>0.96109999999999995</v>
      </c>
      <c r="C2943" s="17" t="s">
        <v>1873</v>
      </c>
      <c r="D2943" s="17" t="s">
        <v>1329</v>
      </c>
    </row>
    <row r="2944" spans="1:4" x14ac:dyDescent="0.25">
      <c r="A2944" s="27" t="s">
        <v>3292</v>
      </c>
      <c r="B2944" s="17">
        <v>1.0561</v>
      </c>
      <c r="C2944" s="27" t="s">
        <v>1873</v>
      </c>
      <c r="D2944" s="17" t="s">
        <v>1354</v>
      </c>
    </row>
    <row r="2945" spans="1:4" x14ac:dyDescent="0.25">
      <c r="A2945" s="17" t="s">
        <v>1084</v>
      </c>
      <c r="B2945" s="17">
        <v>0.71220000000000006</v>
      </c>
      <c r="C2945" s="17" t="s">
        <v>3843</v>
      </c>
      <c r="D2945" s="17" t="s">
        <v>1</v>
      </c>
    </row>
    <row r="2946" spans="1:4" x14ac:dyDescent="0.25">
      <c r="A2946" s="27" t="s">
        <v>1958</v>
      </c>
      <c r="B2946" s="17">
        <v>0.7278</v>
      </c>
      <c r="C2946" s="17" t="s">
        <v>1873</v>
      </c>
      <c r="D2946" s="17" t="s">
        <v>1323</v>
      </c>
    </row>
    <row r="2947" spans="1:4" x14ac:dyDescent="0.25">
      <c r="A2947" s="27" t="s">
        <v>2053</v>
      </c>
      <c r="B2947" s="17">
        <v>0.81899999999999995</v>
      </c>
      <c r="C2947" s="27" t="s">
        <v>1872</v>
      </c>
      <c r="D2947" s="17" t="s">
        <v>1327</v>
      </c>
    </row>
    <row r="2948" spans="1:4" x14ac:dyDescent="0.25">
      <c r="A2948" s="27" t="s">
        <v>2128</v>
      </c>
      <c r="B2948" s="17">
        <v>0.74039999999999995</v>
      </c>
      <c r="C2948" s="27" t="s">
        <v>1873</v>
      </c>
      <c r="D2948" s="17" t="s">
        <v>1328</v>
      </c>
    </row>
    <row r="2949" spans="1:4" x14ac:dyDescent="0.25">
      <c r="A2949" s="27" t="s">
        <v>2249</v>
      </c>
      <c r="B2949" s="17">
        <v>0.82420000000000004</v>
      </c>
      <c r="C2949" s="27" t="s">
        <v>1873</v>
      </c>
      <c r="D2949" s="17" t="s">
        <v>1332</v>
      </c>
    </row>
    <row r="2950" spans="1:4" x14ac:dyDescent="0.25">
      <c r="A2950" s="17" t="s">
        <v>1085</v>
      </c>
      <c r="B2950" s="17">
        <v>0.93320000000000003</v>
      </c>
      <c r="C2950" s="17" t="s">
        <v>3843</v>
      </c>
      <c r="D2950" s="17" t="s">
        <v>1</v>
      </c>
    </row>
    <row r="2951" spans="1:4" x14ac:dyDescent="0.25">
      <c r="A2951" s="27" t="s">
        <v>2373</v>
      </c>
      <c r="B2951" s="17">
        <v>0.84019999999999995</v>
      </c>
      <c r="C2951" s="27" t="s">
        <v>1873</v>
      </c>
      <c r="D2951" s="17" t="s">
        <v>1334</v>
      </c>
    </row>
    <row r="2952" spans="1:4" x14ac:dyDescent="0.25">
      <c r="A2952" s="27" t="s">
        <v>2547</v>
      </c>
      <c r="B2952" s="17">
        <v>0.79810000000000003</v>
      </c>
      <c r="C2952" s="27" t="s">
        <v>1872</v>
      </c>
      <c r="D2952" s="17" t="s">
        <v>1336</v>
      </c>
    </row>
    <row r="2953" spans="1:4" x14ac:dyDescent="0.25">
      <c r="A2953" s="27" t="s">
        <v>2774</v>
      </c>
      <c r="B2953" s="17">
        <v>0.74970000000000003</v>
      </c>
      <c r="C2953" s="27" t="s">
        <v>1873</v>
      </c>
      <c r="D2953" s="17" t="s">
        <v>1342</v>
      </c>
    </row>
    <row r="2954" spans="1:4" x14ac:dyDescent="0.25">
      <c r="A2954" s="17" t="s">
        <v>1086</v>
      </c>
      <c r="B2954" s="17">
        <v>1.1113</v>
      </c>
      <c r="C2954" s="17" t="s">
        <v>3843</v>
      </c>
      <c r="D2954" s="17" t="s">
        <v>1</v>
      </c>
    </row>
    <row r="2955" spans="1:4" x14ac:dyDescent="0.25">
      <c r="A2955" s="27" t="s">
        <v>3040</v>
      </c>
      <c r="B2955" s="17">
        <v>0.87709999999999999</v>
      </c>
      <c r="C2955" s="27" t="s">
        <v>1900</v>
      </c>
      <c r="D2955" s="17" t="s">
        <v>1348</v>
      </c>
    </row>
    <row r="2956" spans="1:4" x14ac:dyDescent="0.25">
      <c r="A2956" s="17" t="s">
        <v>1087</v>
      </c>
      <c r="B2956" s="17">
        <v>0.93620000000000003</v>
      </c>
      <c r="C2956" s="17" t="s">
        <v>3843</v>
      </c>
      <c r="D2956" s="17" t="s">
        <v>1</v>
      </c>
    </row>
    <row r="2957" spans="1:4" x14ac:dyDescent="0.25">
      <c r="A2957" s="17" t="s">
        <v>1088</v>
      </c>
      <c r="B2957" s="17">
        <v>0.94569999999999999</v>
      </c>
      <c r="C2957" s="17" t="s">
        <v>3843</v>
      </c>
      <c r="D2957" s="17" t="s">
        <v>1</v>
      </c>
    </row>
    <row r="2958" spans="1:4" x14ac:dyDescent="0.25">
      <c r="A2958" s="27" t="s">
        <v>3293</v>
      </c>
      <c r="B2958" s="17">
        <v>1.0561</v>
      </c>
      <c r="C2958" s="27" t="s">
        <v>1873</v>
      </c>
      <c r="D2958" s="17" t="s">
        <v>1354</v>
      </c>
    </row>
    <row r="2959" spans="1:4" x14ac:dyDescent="0.25">
      <c r="A2959" s="27" t="s">
        <v>3323</v>
      </c>
      <c r="B2959" s="17">
        <v>0.7984</v>
      </c>
      <c r="C2959" s="27" t="s">
        <v>1873</v>
      </c>
      <c r="D2959" s="17" t="s">
        <v>1355</v>
      </c>
    </row>
    <row r="2960" spans="1:4" x14ac:dyDescent="0.25">
      <c r="A2960" s="17" t="s">
        <v>1089</v>
      </c>
      <c r="B2960" s="17">
        <v>0.85609999999999997</v>
      </c>
      <c r="C2960" s="17" t="s">
        <v>3843</v>
      </c>
      <c r="D2960" s="17" t="s">
        <v>1</v>
      </c>
    </row>
    <row r="2961" spans="1:4" x14ac:dyDescent="0.25">
      <c r="A2961" s="17" t="s">
        <v>1090</v>
      </c>
      <c r="B2961" s="17">
        <v>0.84819999999999995</v>
      </c>
      <c r="C2961" s="17" t="s">
        <v>3843</v>
      </c>
      <c r="D2961" s="17" t="s">
        <v>1</v>
      </c>
    </row>
    <row r="2962" spans="1:4" x14ac:dyDescent="0.25">
      <c r="A2962" s="17" t="s">
        <v>1091</v>
      </c>
      <c r="B2962" s="17">
        <v>0.71689999999999998</v>
      </c>
      <c r="C2962" s="17" t="s">
        <v>3843</v>
      </c>
      <c r="D2962" s="17" t="s">
        <v>1</v>
      </c>
    </row>
    <row r="2963" spans="1:4" x14ac:dyDescent="0.25">
      <c r="A2963" s="17" t="s">
        <v>1092</v>
      </c>
      <c r="B2963" s="17">
        <v>0.77959999999999996</v>
      </c>
      <c r="C2963" s="17" t="s">
        <v>3843</v>
      </c>
      <c r="D2963" s="17" t="s">
        <v>1</v>
      </c>
    </row>
    <row r="2964" spans="1:4" x14ac:dyDescent="0.25">
      <c r="A2964" s="17" t="s">
        <v>1093</v>
      </c>
      <c r="B2964" s="17">
        <v>0.81059999999999999</v>
      </c>
      <c r="C2964" s="17" t="s">
        <v>3843</v>
      </c>
      <c r="D2964" s="17" t="s">
        <v>1</v>
      </c>
    </row>
    <row r="2965" spans="1:4" x14ac:dyDescent="0.25">
      <c r="A2965" s="27" t="s">
        <v>3772</v>
      </c>
      <c r="B2965" s="17">
        <v>0.73</v>
      </c>
      <c r="C2965" s="27" t="s">
        <v>1873</v>
      </c>
      <c r="D2965" s="17" t="s">
        <v>1365</v>
      </c>
    </row>
    <row r="2966" spans="1:4" x14ac:dyDescent="0.25">
      <c r="A2966" s="27" t="s">
        <v>2129</v>
      </c>
      <c r="B2966" s="17">
        <v>0.74039999999999995</v>
      </c>
      <c r="C2966" s="27" t="s">
        <v>1873</v>
      </c>
      <c r="D2966" s="17" t="s">
        <v>1328</v>
      </c>
    </row>
    <row r="2967" spans="1:4" x14ac:dyDescent="0.25">
      <c r="A2967" s="27" t="s">
        <v>3624</v>
      </c>
      <c r="B2967" s="17">
        <v>0.81310000000000004</v>
      </c>
      <c r="C2967" s="27" t="s">
        <v>1872</v>
      </c>
      <c r="D2967" s="17" t="s">
        <v>1359</v>
      </c>
    </row>
    <row r="2968" spans="1:4" x14ac:dyDescent="0.25">
      <c r="A2968" s="17" t="s">
        <v>1094</v>
      </c>
      <c r="B2968" s="17">
        <v>0.94</v>
      </c>
      <c r="C2968" s="17" t="s">
        <v>3843</v>
      </c>
      <c r="D2968" s="17" t="s">
        <v>1</v>
      </c>
    </row>
    <row r="2969" spans="1:4" x14ac:dyDescent="0.25">
      <c r="A2969" s="17" t="s">
        <v>1095</v>
      </c>
      <c r="B2969" s="17">
        <v>0.3211</v>
      </c>
      <c r="C2969" s="17" t="s">
        <v>3843</v>
      </c>
      <c r="D2969" s="17" t="s">
        <v>1</v>
      </c>
    </row>
    <row r="2970" spans="1:4" x14ac:dyDescent="0.25">
      <c r="A2970" s="27" t="s">
        <v>3625</v>
      </c>
      <c r="B2970" s="17">
        <v>0.81310000000000004</v>
      </c>
      <c r="C2970" s="27" t="s">
        <v>1872</v>
      </c>
      <c r="D2970" s="17" t="s">
        <v>1359</v>
      </c>
    </row>
    <row r="2971" spans="1:4" x14ac:dyDescent="0.25">
      <c r="A2971" s="27" t="s">
        <v>3626</v>
      </c>
      <c r="B2971" s="17">
        <v>0.81310000000000004</v>
      </c>
      <c r="C2971" s="27" t="s">
        <v>1872</v>
      </c>
      <c r="D2971" s="17" t="s">
        <v>1359</v>
      </c>
    </row>
    <row r="2972" spans="1:4" x14ac:dyDescent="0.25">
      <c r="A2972" s="27" t="s">
        <v>1895</v>
      </c>
      <c r="B2972" s="17">
        <v>1.2687999999999999</v>
      </c>
      <c r="C2972" s="17" t="s">
        <v>1900</v>
      </c>
      <c r="D2972" s="17" t="s">
        <v>1321</v>
      </c>
    </row>
    <row r="2973" spans="1:4" x14ac:dyDescent="0.25">
      <c r="A2973" s="17" t="s">
        <v>1096</v>
      </c>
      <c r="B2973" s="17">
        <v>0.90810000000000002</v>
      </c>
      <c r="C2973" s="17" t="s">
        <v>3843</v>
      </c>
      <c r="D2973" s="17" t="s">
        <v>1</v>
      </c>
    </row>
    <row r="2974" spans="1:4" x14ac:dyDescent="0.25">
      <c r="A2974" s="27" t="s">
        <v>2192</v>
      </c>
      <c r="B2974" s="17">
        <v>0.80089999999999995</v>
      </c>
      <c r="C2974" s="27" t="s">
        <v>1900</v>
      </c>
      <c r="D2974" s="17" t="s">
        <v>1331</v>
      </c>
    </row>
    <row r="2975" spans="1:4" x14ac:dyDescent="0.25">
      <c r="A2975" s="27" t="s">
        <v>2912</v>
      </c>
      <c r="B2975" s="17">
        <v>0.86919999999999997</v>
      </c>
      <c r="C2975" s="27" t="s">
        <v>1900</v>
      </c>
      <c r="D2975" s="17" t="s">
        <v>1344</v>
      </c>
    </row>
    <row r="2976" spans="1:4" x14ac:dyDescent="0.25">
      <c r="A2976" s="27" t="s">
        <v>2990</v>
      </c>
      <c r="B2976" s="17">
        <v>0.89339999999999997</v>
      </c>
      <c r="C2976" s="27" t="s">
        <v>1873</v>
      </c>
      <c r="D2976" s="17" t="s">
        <v>1345</v>
      </c>
    </row>
    <row r="2977" spans="1:4" x14ac:dyDescent="0.25">
      <c r="A2977" s="27" t="s">
        <v>1959</v>
      </c>
      <c r="B2977" s="17">
        <v>0.7278</v>
      </c>
      <c r="C2977" s="17" t="s">
        <v>1872</v>
      </c>
      <c r="D2977" s="17" t="s">
        <v>1323</v>
      </c>
    </row>
    <row r="2978" spans="1:4" x14ac:dyDescent="0.25">
      <c r="A2978" s="27" t="s">
        <v>2374</v>
      </c>
      <c r="B2978" s="17">
        <v>0.84019999999999995</v>
      </c>
      <c r="C2978" s="27" t="s">
        <v>1873</v>
      </c>
      <c r="D2978" s="17" t="s">
        <v>1334</v>
      </c>
    </row>
    <row r="2979" spans="1:4" x14ac:dyDescent="0.25">
      <c r="A2979" s="17" t="s">
        <v>1097</v>
      </c>
      <c r="B2979" s="17">
        <v>0.99299999999999999</v>
      </c>
      <c r="C2979" s="17" t="s">
        <v>3843</v>
      </c>
      <c r="D2979" s="17" t="s">
        <v>1</v>
      </c>
    </row>
    <row r="2980" spans="1:4" x14ac:dyDescent="0.25">
      <c r="A2980" s="27" t="s">
        <v>3464</v>
      </c>
      <c r="B2980" s="17">
        <v>0.70760000000000001</v>
      </c>
      <c r="C2980" s="27" t="s">
        <v>1872</v>
      </c>
      <c r="D2980" s="17" t="s">
        <v>1358</v>
      </c>
    </row>
    <row r="2981" spans="1:4" x14ac:dyDescent="0.25">
      <c r="A2981" s="27" t="s">
        <v>3210</v>
      </c>
      <c r="B2981" s="17">
        <v>0.81040000000000001</v>
      </c>
      <c r="C2981" s="27" t="s">
        <v>1873</v>
      </c>
      <c r="D2981" s="17" t="s">
        <v>1352</v>
      </c>
    </row>
    <row r="2982" spans="1:4" x14ac:dyDescent="0.25">
      <c r="A2982" s="27" t="s">
        <v>3627</v>
      </c>
      <c r="B2982" s="17">
        <v>0.81310000000000004</v>
      </c>
      <c r="C2982" s="27" t="s">
        <v>1872</v>
      </c>
      <c r="D2982" s="17" t="s">
        <v>1359</v>
      </c>
    </row>
    <row r="2983" spans="1:4" x14ac:dyDescent="0.25">
      <c r="A2983" s="27" t="s">
        <v>3112</v>
      </c>
      <c r="B2983" s="17">
        <v>0.77980000000000005</v>
      </c>
      <c r="C2983" s="27" t="s">
        <v>1873</v>
      </c>
      <c r="D2983" s="17" t="s">
        <v>1350</v>
      </c>
    </row>
    <row r="2984" spans="1:4" x14ac:dyDescent="0.25">
      <c r="A2984" s="17" t="s">
        <v>1098</v>
      </c>
      <c r="B2984" s="17">
        <v>0.91379999999999995</v>
      </c>
      <c r="C2984" s="17" t="s">
        <v>3843</v>
      </c>
      <c r="D2984" s="17" t="s">
        <v>1</v>
      </c>
    </row>
    <row r="2985" spans="1:4" x14ac:dyDescent="0.25">
      <c r="A2985" s="17" t="s">
        <v>1232</v>
      </c>
      <c r="B2985" s="17">
        <v>0.41860000000000003</v>
      </c>
      <c r="C2985" s="17" t="s">
        <v>3843</v>
      </c>
      <c r="D2985" s="17" t="s">
        <v>1</v>
      </c>
    </row>
    <row r="2986" spans="1:4" x14ac:dyDescent="0.25">
      <c r="A2986" s="17" t="s">
        <v>1233</v>
      </c>
      <c r="B2986" s="17">
        <v>0.41860000000000003</v>
      </c>
      <c r="C2986" s="17" t="s">
        <v>3843</v>
      </c>
      <c r="D2986" s="17" t="s">
        <v>1</v>
      </c>
    </row>
    <row r="2987" spans="1:4" x14ac:dyDescent="0.25">
      <c r="A2987" s="27" t="s">
        <v>3324</v>
      </c>
      <c r="B2987" s="17">
        <v>0.7984</v>
      </c>
      <c r="C2987" s="27" t="s">
        <v>1873</v>
      </c>
      <c r="D2987" s="17" t="s">
        <v>1355</v>
      </c>
    </row>
    <row r="2988" spans="1:4" x14ac:dyDescent="0.25">
      <c r="A2988" s="17" t="s">
        <v>1099</v>
      </c>
      <c r="B2988" s="17">
        <v>1.3513999999999999</v>
      </c>
      <c r="C2988" s="17" t="s">
        <v>3843</v>
      </c>
      <c r="D2988" s="17" t="s">
        <v>1</v>
      </c>
    </row>
    <row r="2989" spans="1:4" x14ac:dyDescent="0.25">
      <c r="A2989" s="17" t="s">
        <v>1100</v>
      </c>
      <c r="B2989" s="17">
        <v>0.89929999999999999</v>
      </c>
      <c r="C2989" s="17" t="s">
        <v>3843</v>
      </c>
      <c r="D2989" s="17" t="s">
        <v>1</v>
      </c>
    </row>
    <row r="2990" spans="1:4" x14ac:dyDescent="0.25">
      <c r="A2990" s="17" t="s">
        <v>1101</v>
      </c>
      <c r="B2990" s="17">
        <v>0.78339999999999999</v>
      </c>
      <c r="C2990" s="17" t="s">
        <v>3843</v>
      </c>
      <c r="D2990" s="17" t="s">
        <v>1</v>
      </c>
    </row>
    <row r="2991" spans="1:4" x14ac:dyDescent="0.25">
      <c r="A2991" s="17" t="s">
        <v>1102</v>
      </c>
      <c r="B2991" s="17">
        <v>0.91969999999999996</v>
      </c>
      <c r="C2991" s="17" t="s">
        <v>3843</v>
      </c>
      <c r="D2991" s="17" t="s">
        <v>1</v>
      </c>
    </row>
    <row r="2992" spans="1:4" x14ac:dyDescent="0.25">
      <c r="A2992" s="27" t="s">
        <v>2578</v>
      </c>
      <c r="B2992" s="17">
        <v>0.6956</v>
      </c>
      <c r="C2992" s="27" t="s">
        <v>1872</v>
      </c>
      <c r="D2992" s="17" t="s">
        <v>1337</v>
      </c>
    </row>
    <row r="2993" spans="1:4" x14ac:dyDescent="0.25">
      <c r="A2993" s="27" t="s">
        <v>2859</v>
      </c>
      <c r="B2993" s="17">
        <v>0.78549999999999998</v>
      </c>
      <c r="C2993" s="27" t="s">
        <v>1873</v>
      </c>
      <c r="D2993" s="17" t="s">
        <v>1343</v>
      </c>
    </row>
    <row r="2994" spans="1:4" x14ac:dyDescent="0.25">
      <c r="A2994" s="27" t="s">
        <v>3815</v>
      </c>
      <c r="B2994" s="17">
        <v>0.88319999999999999</v>
      </c>
      <c r="C2994" s="27" t="s">
        <v>1873</v>
      </c>
      <c r="D2994" s="17" t="s">
        <v>1366</v>
      </c>
    </row>
    <row r="2995" spans="1:4" x14ac:dyDescent="0.25">
      <c r="A2995" s="17" t="s">
        <v>1103</v>
      </c>
      <c r="B2995" s="17">
        <v>0.87760000000000005</v>
      </c>
      <c r="C2995" s="17" t="s">
        <v>3843</v>
      </c>
      <c r="D2995" s="17" t="s">
        <v>1</v>
      </c>
    </row>
    <row r="2996" spans="1:4" x14ac:dyDescent="0.25">
      <c r="A2996" s="27" t="s">
        <v>3335</v>
      </c>
      <c r="B2996" s="17">
        <v>0.4047</v>
      </c>
      <c r="C2996" s="27" t="s">
        <v>1873</v>
      </c>
      <c r="D2996" s="17" t="s">
        <v>1278</v>
      </c>
    </row>
    <row r="2997" spans="1:4" x14ac:dyDescent="0.25">
      <c r="A2997" s="17" t="s">
        <v>1104</v>
      </c>
      <c r="B2997" s="17">
        <v>0.91969999999999996</v>
      </c>
      <c r="C2997" s="17" t="s">
        <v>3843</v>
      </c>
      <c r="D2997" s="17" t="s">
        <v>1</v>
      </c>
    </row>
    <row r="2998" spans="1:4" x14ac:dyDescent="0.25">
      <c r="A2998" s="27" t="s">
        <v>3816</v>
      </c>
      <c r="B2998" s="17">
        <v>0.88319999999999999</v>
      </c>
      <c r="C2998" s="27" t="s">
        <v>1873</v>
      </c>
      <c r="D2998" s="17" t="s">
        <v>1366</v>
      </c>
    </row>
    <row r="2999" spans="1:4" x14ac:dyDescent="0.25">
      <c r="A2999" s="17" t="s">
        <v>1105</v>
      </c>
      <c r="B2999" s="17">
        <v>0.38900000000000001</v>
      </c>
      <c r="C2999" s="17" t="s">
        <v>3843</v>
      </c>
      <c r="D2999" s="17" t="s">
        <v>1</v>
      </c>
    </row>
    <row r="3000" spans="1:4" x14ac:dyDescent="0.25">
      <c r="A3000" s="27" t="s">
        <v>3211</v>
      </c>
      <c r="B3000" s="17">
        <v>0.81040000000000001</v>
      </c>
      <c r="C3000" s="27" t="s">
        <v>1873</v>
      </c>
      <c r="D3000" s="17" t="s">
        <v>1352</v>
      </c>
    </row>
    <row r="3001" spans="1:4" x14ac:dyDescent="0.25">
      <c r="A3001" s="17" t="s">
        <v>1399</v>
      </c>
      <c r="B3001" s="17">
        <v>0.8841</v>
      </c>
      <c r="C3001" s="17" t="s">
        <v>3843</v>
      </c>
      <c r="D3001" s="17" t="s">
        <v>1</v>
      </c>
    </row>
    <row r="3002" spans="1:4" x14ac:dyDescent="0.25">
      <c r="A3002" s="17" t="s">
        <v>1107</v>
      </c>
      <c r="B3002" s="17">
        <v>0.78910000000000002</v>
      </c>
      <c r="C3002" s="17" t="s">
        <v>3843</v>
      </c>
      <c r="D3002" s="17" t="s">
        <v>1</v>
      </c>
    </row>
    <row r="3003" spans="1:4" x14ac:dyDescent="0.25">
      <c r="A3003" s="17" t="s">
        <v>1108</v>
      </c>
      <c r="B3003" s="17">
        <v>0.79879999999999995</v>
      </c>
      <c r="C3003" s="17" t="s">
        <v>3843</v>
      </c>
      <c r="D3003" s="17" t="s">
        <v>1</v>
      </c>
    </row>
    <row r="3004" spans="1:4" x14ac:dyDescent="0.25">
      <c r="A3004" s="27" t="s">
        <v>2250</v>
      </c>
      <c r="B3004" s="17">
        <v>0.82420000000000004</v>
      </c>
      <c r="C3004" s="27" t="s">
        <v>1873</v>
      </c>
      <c r="D3004" s="17" t="s">
        <v>1332</v>
      </c>
    </row>
    <row r="3005" spans="1:4" x14ac:dyDescent="0.25">
      <c r="A3005" s="27" t="s">
        <v>2300</v>
      </c>
      <c r="B3005" s="17">
        <v>0.83189999999999997</v>
      </c>
      <c r="C3005" s="27" t="s">
        <v>1873</v>
      </c>
      <c r="D3005" s="17" t="s">
        <v>1333</v>
      </c>
    </row>
    <row r="3006" spans="1:4" x14ac:dyDescent="0.25">
      <c r="A3006" s="17" t="s">
        <v>1109</v>
      </c>
      <c r="B3006" s="17">
        <v>1.0686</v>
      </c>
      <c r="C3006" s="17" t="s">
        <v>3843</v>
      </c>
      <c r="D3006" s="17" t="s">
        <v>1</v>
      </c>
    </row>
    <row r="3007" spans="1:4" x14ac:dyDescent="0.25">
      <c r="A3007" s="17" t="s">
        <v>1110</v>
      </c>
      <c r="B3007" s="17">
        <v>0.89590000000000003</v>
      </c>
      <c r="C3007" s="17" t="s">
        <v>3843</v>
      </c>
      <c r="D3007" s="17" t="s">
        <v>1</v>
      </c>
    </row>
    <row r="3008" spans="1:4" x14ac:dyDescent="0.25">
      <c r="A3008" s="27" t="s">
        <v>1896</v>
      </c>
      <c r="B3008" s="17">
        <v>1.2687999999999999</v>
      </c>
      <c r="C3008" s="17" t="s">
        <v>1900</v>
      </c>
      <c r="D3008" s="17" t="s">
        <v>1321</v>
      </c>
    </row>
    <row r="3009" spans="1:4" x14ac:dyDescent="0.25">
      <c r="A3009" s="27" t="s">
        <v>2712</v>
      </c>
      <c r="B3009" s="17">
        <v>0.90449999999999997</v>
      </c>
      <c r="C3009" s="27" t="s">
        <v>1873</v>
      </c>
      <c r="D3009" s="17" t="s">
        <v>1341</v>
      </c>
    </row>
    <row r="3010" spans="1:4" x14ac:dyDescent="0.25">
      <c r="A3010" s="17" t="s">
        <v>1111</v>
      </c>
      <c r="B3010" s="17">
        <v>0.84160000000000001</v>
      </c>
      <c r="C3010" s="17" t="s">
        <v>3843</v>
      </c>
      <c r="D3010" s="17" t="s">
        <v>1</v>
      </c>
    </row>
    <row r="3011" spans="1:4" x14ac:dyDescent="0.25">
      <c r="A3011" s="27" t="s">
        <v>3740</v>
      </c>
      <c r="B3011" s="17">
        <v>1.0179</v>
      </c>
      <c r="C3011" s="27" t="s">
        <v>1873</v>
      </c>
      <c r="D3011" s="17" t="s">
        <v>1364</v>
      </c>
    </row>
    <row r="3012" spans="1:4" x14ac:dyDescent="0.25">
      <c r="A3012" s="17" t="s">
        <v>1112</v>
      </c>
      <c r="B3012" s="17">
        <v>0.94069999999999998</v>
      </c>
      <c r="C3012" s="17" t="s">
        <v>3843</v>
      </c>
      <c r="D3012" s="17" t="s">
        <v>1</v>
      </c>
    </row>
    <row r="3013" spans="1:4" x14ac:dyDescent="0.25">
      <c r="A3013" s="17" t="s">
        <v>1113</v>
      </c>
      <c r="B3013" s="17">
        <v>0.80969999999999998</v>
      </c>
      <c r="C3013" s="17" t="s">
        <v>3843</v>
      </c>
      <c r="D3013" s="17" t="s">
        <v>1</v>
      </c>
    </row>
    <row r="3014" spans="1:4" x14ac:dyDescent="0.25">
      <c r="A3014" s="27" t="s">
        <v>2591</v>
      </c>
      <c r="B3014" s="17">
        <v>0.84109999999999996</v>
      </c>
      <c r="C3014" s="27" t="s">
        <v>1873</v>
      </c>
      <c r="D3014" s="17" t="s">
        <v>1338</v>
      </c>
    </row>
    <row r="3015" spans="1:4" x14ac:dyDescent="0.25">
      <c r="A3015" s="17" t="s">
        <v>1114</v>
      </c>
      <c r="B3015" s="17">
        <v>0.78320000000000001</v>
      </c>
      <c r="C3015" s="17" t="s">
        <v>3843</v>
      </c>
      <c r="D3015" s="17" t="s">
        <v>1</v>
      </c>
    </row>
    <row r="3016" spans="1:4" x14ac:dyDescent="0.25">
      <c r="A3016" s="17" t="s">
        <v>1115</v>
      </c>
      <c r="B3016" s="17">
        <v>0.85250000000000004</v>
      </c>
      <c r="C3016" s="17" t="s">
        <v>3843</v>
      </c>
      <c r="D3016" s="17" t="s">
        <v>1</v>
      </c>
    </row>
    <row r="3017" spans="1:4" x14ac:dyDescent="0.25">
      <c r="A3017" s="27" t="s">
        <v>3628</v>
      </c>
      <c r="B3017" s="17">
        <v>0.81310000000000004</v>
      </c>
      <c r="C3017" s="27" t="s">
        <v>1872</v>
      </c>
      <c r="D3017" s="17" t="s">
        <v>1359</v>
      </c>
    </row>
    <row r="3018" spans="1:4" x14ac:dyDescent="0.25">
      <c r="A3018" s="17" t="s">
        <v>1116</v>
      </c>
      <c r="B3018" s="17">
        <v>1.0592999999999999</v>
      </c>
      <c r="C3018" s="17" t="s">
        <v>3843</v>
      </c>
      <c r="D3018" s="17" t="s">
        <v>1</v>
      </c>
    </row>
    <row r="3019" spans="1:4" x14ac:dyDescent="0.25">
      <c r="A3019" s="27" t="s">
        <v>2463</v>
      </c>
      <c r="B3019" s="17">
        <v>0.76670000000000005</v>
      </c>
      <c r="C3019" s="27" t="s">
        <v>1900</v>
      </c>
      <c r="D3019" s="17" t="s">
        <v>1335</v>
      </c>
    </row>
    <row r="3020" spans="1:4" x14ac:dyDescent="0.25">
      <c r="A3020" s="17" t="s">
        <v>1117</v>
      </c>
      <c r="B3020" s="17">
        <v>1.0018</v>
      </c>
      <c r="C3020" s="17" t="s">
        <v>3843</v>
      </c>
      <c r="D3020" s="17" t="s">
        <v>1</v>
      </c>
    </row>
    <row r="3021" spans="1:4" x14ac:dyDescent="0.25">
      <c r="A3021" s="27" t="s">
        <v>3294</v>
      </c>
      <c r="B3021" s="17">
        <v>1.0561</v>
      </c>
      <c r="C3021" s="27" t="s">
        <v>1900</v>
      </c>
      <c r="D3021" s="17" t="s">
        <v>1354</v>
      </c>
    </row>
    <row r="3022" spans="1:4" x14ac:dyDescent="0.25">
      <c r="A3022" s="27" t="s">
        <v>3162</v>
      </c>
      <c r="B3022" s="17">
        <v>0.85040000000000004</v>
      </c>
      <c r="C3022" s="27" t="s">
        <v>1873</v>
      </c>
      <c r="D3022" s="17" t="s">
        <v>1351</v>
      </c>
    </row>
    <row r="3023" spans="1:4" x14ac:dyDescent="0.25">
      <c r="A3023" s="27" t="s">
        <v>2775</v>
      </c>
      <c r="B3023" s="17">
        <v>0.74970000000000003</v>
      </c>
      <c r="C3023" s="27" t="s">
        <v>1872</v>
      </c>
      <c r="D3023" s="17" t="s">
        <v>1342</v>
      </c>
    </row>
    <row r="3024" spans="1:4" x14ac:dyDescent="0.25">
      <c r="A3024" s="17" t="s">
        <v>1118</v>
      </c>
      <c r="B3024" s="17">
        <v>0.87980000000000003</v>
      </c>
      <c r="C3024" s="17" t="s">
        <v>3843</v>
      </c>
      <c r="D3024" s="17" t="s">
        <v>1</v>
      </c>
    </row>
    <row r="3025" spans="1:4" x14ac:dyDescent="0.25">
      <c r="A3025" s="17" t="s">
        <v>1119</v>
      </c>
      <c r="B3025" s="17">
        <v>0.93710000000000004</v>
      </c>
      <c r="C3025" s="17" t="s">
        <v>3843</v>
      </c>
      <c r="D3025" s="17" t="s">
        <v>1</v>
      </c>
    </row>
    <row r="3026" spans="1:4" x14ac:dyDescent="0.25">
      <c r="A3026" s="27" t="s">
        <v>3413</v>
      </c>
      <c r="B3026" s="17">
        <v>0.78859999999999997</v>
      </c>
      <c r="C3026" s="27" t="s">
        <v>1873</v>
      </c>
      <c r="D3026" s="17" t="s">
        <v>1357</v>
      </c>
    </row>
    <row r="3027" spans="1:4" x14ac:dyDescent="0.25">
      <c r="A3027" s="27" t="s">
        <v>3817</v>
      </c>
      <c r="B3027" s="17">
        <v>0.88319999999999999</v>
      </c>
      <c r="C3027" s="27" t="s">
        <v>1873</v>
      </c>
      <c r="D3027" s="17" t="s">
        <v>1366</v>
      </c>
    </row>
    <row r="3028" spans="1:4" x14ac:dyDescent="0.25">
      <c r="A3028" s="27" t="s">
        <v>2375</v>
      </c>
      <c r="B3028" s="17">
        <v>0.84019999999999995</v>
      </c>
      <c r="C3028" s="27" t="s">
        <v>1873</v>
      </c>
      <c r="D3028" s="17" t="s">
        <v>1334</v>
      </c>
    </row>
    <row r="3029" spans="1:4" x14ac:dyDescent="0.25">
      <c r="A3029" s="27" t="s">
        <v>3163</v>
      </c>
      <c r="B3029" s="17">
        <v>0.85040000000000004</v>
      </c>
      <c r="C3029" s="27" t="s">
        <v>1873</v>
      </c>
      <c r="D3029" s="17" t="s">
        <v>1351</v>
      </c>
    </row>
    <row r="3030" spans="1:4" x14ac:dyDescent="0.25">
      <c r="A3030" s="27" t="s">
        <v>3629</v>
      </c>
      <c r="B3030" s="17">
        <v>0.81310000000000004</v>
      </c>
      <c r="C3030" s="27" t="s">
        <v>1872</v>
      </c>
      <c r="D3030" s="17" t="s">
        <v>1359</v>
      </c>
    </row>
    <row r="3031" spans="1:4" x14ac:dyDescent="0.25">
      <c r="A3031" s="27" t="s">
        <v>2130</v>
      </c>
      <c r="B3031" s="17">
        <v>0.74039999999999995</v>
      </c>
      <c r="C3031" s="27" t="s">
        <v>1873</v>
      </c>
      <c r="D3031" s="17" t="s">
        <v>1328</v>
      </c>
    </row>
    <row r="3032" spans="1:4" x14ac:dyDescent="0.25">
      <c r="A3032" s="27" t="s">
        <v>2131</v>
      </c>
      <c r="B3032" s="17">
        <v>0.74039999999999995</v>
      </c>
      <c r="C3032" s="27" t="s">
        <v>1873</v>
      </c>
      <c r="D3032" s="17" t="s">
        <v>1328</v>
      </c>
    </row>
    <row r="3033" spans="1:4" x14ac:dyDescent="0.25">
      <c r="A3033" s="27" t="s">
        <v>2251</v>
      </c>
      <c r="B3033" s="17">
        <v>0.82420000000000004</v>
      </c>
      <c r="C3033" s="27" t="s">
        <v>1873</v>
      </c>
      <c r="D3033" s="17" t="s">
        <v>1332</v>
      </c>
    </row>
    <row r="3034" spans="1:4" x14ac:dyDescent="0.25">
      <c r="A3034" s="27" t="s">
        <v>2301</v>
      </c>
      <c r="B3034" s="17">
        <v>0.83189999999999997</v>
      </c>
      <c r="C3034" s="27" t="s">
        <v>1873</v>
      </c>
      <c r="D3034" s="17" t="s">
        <v>1333</v>
      </c>
    </row>
    <row r="3035" spans="1:4" x14ac:dyDescent="0.25">
      <c r="A3035" s="17" t="s">
        <v>1120</v>
      </c>
      <c r="B3035" s="17">
        <v>0.92169999999999996</v>
      </c>
      <c r="C3035" s="17" t="s">
        <v>3843</v>
      </c>
      <c r="D3035" s="17" t="s">
        <v>1</v>
      </c>
    </row>
    <row r="3036" spans="1:4" x14ac:dyDescent="0.25">
      <c r="A3036" s="17" t="s">
        <v>1121</v>
      </c>
      <c r="B3036" s="17">
        <v>0.81530000000000002</v>
      </c>
      <c r="C3036" s="17" t="s">
        <v>3843</v>
      </c>
      <c r="D3036" s="17" t="s">
        <v>1</v>
      </c>
    </row>
    <row r="3037" spans="1:4" x14ac:dyDescent="0.25">
      <c r="A3037" s="27" t="s">
        <v>2776</v>
      </c>
      <c r="B3037" s="17">
        <v>0.74970000000000003</v>
      </c>
      <c r="C3037" s="27" t="s">
        <v>1872</v>
      </c>
      <c r="D3037" s="17" t="s">
        <v>1342</v>
      </c>
    </row>
    <row r="3038" spans="1:4" x14ac:dyDescent="0.25">
      <c r="A3038" s="17" t="s">
        <v>1122</v>
      </c>
      <c r="B3038" s="17">
        <v>0.93889999999999996</v>
      </c>
      <c r="C3038" s="17" t="s">
        <v>3843</v>
      </c>
      <c r="D3038" s="17" t="s">
        <v>1</v>
      </c>
    </row>
    <row r="3039" spans="1:4" x14ac:dyDescent="0.25">
      <c r="A3039" s="17" t="s">
        <v>1123</v>
      </c>
      <c r="B3039" s="17">
        <v>0.94699999999999995</v>
      </c>
      <c r="C3039" s="17" t="s">
        <v>3843</v>
      </c>
      <c r="D3039" s="17" t="s">
        <v>1</v>
      </c>
    </row>
    <row r="3040" spans="1:4" x14ac:dyDescent="0.25">
      <c r="A3040" s="17" t="s">
        <v>1124</v>
      </c>
      <c r="B3040" s="17">
        <v>0.80359999999999998</v>
      </c>
      <c r="C3040" s="17" t="s">
        <v>3843</v>
      </c>
      <c r="D3040" s="17" t="s">
        <v>1</v>
      </c>
    </row>
    <row r="3041" spans="1:4" x14ac:dyDescent="0.25">
      <c r="A3041" s="27" t="s">
        <v>3113</v>
      </c>
      <c r="B3041" s="17">
        <v>0.77980000000000005</v>
      </c>
      <c r="C3041" s="27" t="s">
        <v>1873</v>
      </c>
      <c r="D3041" s="17" t="s">
        <v>1350</v>
      </c>
    </row>
    <row r="3042" spans="1:4" x14ac:dyDescent="0.25">
      <c r="A3042" s="17" t="s">
        <v>1125</v>
      </c>
      <c r="B3042" s="17">
        <v>0.93320000000000003</v>
      </c>
      <c r="C3042" s="17" t="s">
        <v>3843</v>
      </c>
      <c r="D3042" s="17" t="s">
        <v>1</v>
      </c>
    </row>
    <row r="3043" spans="1:4" x14ac:dyDescent="0.25">
      <c r="A3043" s="27" t="s">
        <v>3325</v>
      </c>
      <c r="B3043" s="17">
        <v>0.7984</v>
      </c>
      <c r="C3043" s="27" t="s">
        <v>1873</v>
      </c>
      <c r="D3043" s="17" t="s">
        <v>1355</v>
      </c>
    </row>
    <row r="3044" spans="1:4" x14ac:dyDescent="0.25">
      <c r="A3044" s="27" t="s">
        <v>3465</v>
      </c>
      <c r="B3044" s="17">
        <v>0.70760000000000001</v>
      </c>
      <c r="C3044" s="27" t="s">
        <v>1872</v>
      </c>
      <c r="D3044" s="17" t="s">
        <v>1358</v>
      </c>
    </row>
    <row r="3045" spans="1:4" x14ac:dyDescent="0.25">
      <c r="A3045" s="17" t="s">
        <v>1126</v>
      </c>
      <c r="B3045" s="17">
        <v>1.0197000000000001</v>
      </c>
      <c r="C3045" s="17" t="s">
        <v>3843</v>
      </c>
      <c r="D3045" s="17" t="s">
        <v>1</v>
      </c>
    </row>
    <row r="3046" spans="1:4" x14ac:dyDescent="0.25">
      <c r="A3046" s="17" t="s">
        <v>1127</v>
      </c>
      <c r="B3046" s="17">
        <v>0.91379999999999995</v>
      </c>
      <c r="C3046" s="17" t="s">
        <v>3843</v>
      </c>
      <c r="D3046" s="17" t="s">
        <v>1</v>
      </c>
    </row>
    <row r="3047" spans="1:4" x14ac:dyDescent="0.25">
      <c r="A3047" s="27" t="s">
        <v>3658</v>
      </c>
      <c r="B3047" s="17">
        <v>0.88959999999999995</v>
      </c>
      <c r="C3047" s="27" t="s">
        <v>1873</v>
      </c>
      <c r="D3047" s="17" t="s">
        <v>1360</v>
      </c>
    </row>
    <row r="3048" spans="1:4" x14ac:dyDescent="0.25">
      <c r="A3048" s="27" t="s">
        <v>3295</v>
      </c>
      <c r="B3048" s="17">
        <v>1.0561</v>
      </c>
      <c r="C3048" s="27" t="s">
        <v>1873</v>
      </c>
      <c r="D3048" s="17" t="s">
        <v>1354</v>
      </c>
    </row>
    <row r="3049" spans="1:4" x14ac:dyDescent="0.25">
      <c r="A3049" s="27" t="s">
        <v>2713</v>
      </c>
      <c r="B3049" s="17">
        <v>0.90449999999999997</v>
      </c>
      <c r="C3049" s="27" t="s">
        <v>1873</v>
      </c>
      <c r="D3049" s="17" t="s">
        <v>1341</v>
      </c>
    </row>
    <row r="3050" spans="1:4" x14ac:dyDescent="0.25">
      <c r="A3050" s="27" t="s">
        <v>3841</v>
      </c>
      <c r="B3050" s="17">
        <v>0.96020000000000005</v>
      </c>
      <c r="C3050" s="27" t="s">
        <v>1900</v>
      </c>
      <c r="D3050" s="17" t="s">
        <v>1367</v>
      </c>
    </row>
    <row r="3051" spans="1:4" x14ac:dyDescent="0.25">
      <c r="A3051" s="27" t="s">
        <v>3818</v>
      </c>
      <c r="B3051" s="17">
        <v>0.88319999999999999</v>
      </c>
      <c r="C3051" s="27" t="s">
        <v>1873</v>
      </c>
      <c r="D3051" s="17" t="s">
        <v>1366</v>
      </c>
    </row>
    <row r="3052" spans="1:4" x14ac:dyDescent="0.25">
      <c r="A3052" s="27" t="s">
        <v>1869</v>
      </c>
      <c r="B3052" s="17">
        <v>0.66420000000000001</v>
      </c>
      <c r="C3052" s="17" t="s">
        <v>1872</v>
      </c>
      <c r="D3052" s="17" t="s">
        <v>1320</v>
      </c>
    </row>
    <row r="3053" spans="1:4" x14ac:dyDescent="0.25">
      <c r="A3053" s="17" t="s">
        <v>1128</v>
      </c>
      <c r="B3053" s="17">
        <v>0.83230000000000004</v>
      </c>
      <c r="C3053" s="17" t="s">
        <v>3843</v>
      </c>
      <c r="D3053" s="17" t="s">
        <v>1</v>
      </c>
    </row>
    <row r="3054" spans="1:4" x14ac:dyDescent="0.25">
      <c r="A3054" s="27" t="s">
        <v>2029</v>
      </c>
      <c r="B3054" s="17">
        <v>1.0081</v>
      </c>
      <c r="C3054" s="27" t="s">
        <v>1900</v>
      </c>
      <c r="D3054" s="17" t="s">
        <v>1325</v>
      </c>
    </row>
    <row r="3055" spans="1:4" x14ac:dyDescent="0.25">
      <c r="A3055" s="27" t="s">
        <v>2054</v>
      </c>
      <c r="B3055" s="17">
        <v>0.81899999999999995</v>
      </c>
      <c r="C3055" s="27" t="s">
        <v>1873</v>
      </c>
      <c r="D3055" s="17" t="s">
        <v>1327</v>
      </c>
    </row>
    <row r="3056" spans="1:4" x14ac:dyDescent="0.25">
      <c r="A3056" s="27" t="s">
        <v>2132</v>
      </c>
      <c r="B3056" s="17">
        <v>0.74039999999999995</v>
      </c>
      <c r="C3056" s="27" t="s">
        <v>1873</v>
      </c>
      <c r="D3056" s="17" t="s">
        <v>1328</v>
      </c>
    </row>
    <row r="3057" spans="1:4" x14ac:dyDescent="0.25">
      <c r="A3057" s="27" t="s">
        <v>2193</v>
      </c>
      <c r="B3057" s="17">
        <v>0.80089999999999995</v>
      </c>
      <c r="C3057" s="27" t="s">
        <v>1873</v>
      </c>
      <c r="D3057" s="17" t="s">
        <v>1331</v>
      </c>
    </row>
    <row r="3058" spans="1:4" x14ac:dyDescent="0.25">
      <c r="A3058" s="27" t="s">
        <v>2252</v>
      </c>
      <c r="B3058" s="17">
        <v>0.82420000000000004</v>
      </c>
      <c r="C3058" s="27" t="s">
        <v>1873</v>
      </c>
      <c r="D3058" s="17" t="s">
        <v>1332</v>
      </c>
    </row>
    <row r="3059" spans="1:4" x14ac:dyDescent="0.25">
      <c r="A3059" s="17" t="s">
        <v>1129</v>
      </c>
      <c r="B3059" s="17">
        <v>0.88439999999999996</v>
      </c>
      <c r="C3059" s="17" t="s">
        <v>3843</v>
      </c>
      <c r="D3059" s="17" t="s">
        <v>1</v>
      </c>
    </row>
    <row r="3060" spans="1:4" x14ac:dyDescent="0.25">
      <c r="A3060" s="17" t="s">
        <v>1130</v>
      </c>
      <c r="B3060" s="17">
        <v>0.97799999999999998</v>
      </c>
      <c r="C3060" s="17" t="s">
        <v>3843</v>
      </c>
      <c r="D3060" s="17" t="s">
        <v>1</v>
      </c>
    </row>
    <row r="3061" spans="1:4" x14ac:dyDescent="0.25">
      <c r="A3061" s="27" t="s">
        <v>2464</v>
      </c>
      <c r="B3061" s="17">
        <v>0.76670000000000005</v>
      </c>
      <c r="C3061" s="27" t="s">
        <v>1873</v>
      </c>
      <c r="D3061" s="17" t="s">
        <v>1335</v>
      </c>
    </row>
    <row r="3062" spans="1:4" x14ac:dyDescent="0.25">
      <c r="A3062" s="27" t="s">
        <v>2548</v>
      </c>
      <c r="B3062" s="17">
        <v>0.79810000000000003</v>
      </c>
      <c r="C3062" s="27" t="s">
        <v>1872</v>
      </c>
      <c r="D3062" s="17" t="s">
        <v>1336</v>
      </c>
    </row>
    <row r="3063" spans="1:4" x14ac:dyDescent="0.25">
      <c r="A3063" s="27" t="s">
        <v>2579</v>
      </c>
      <c r="B3063" s="17">
        <v>0.6956</v>
      </c>
      <c r="C3063" s="27" t="s">
        <v>1872</v>
      </c>
      <c r="D3063" s="17" t="s">
        <v>1337</v>
      </c>
    </row>
    <row r="3064" spans="1:4" x14ac:dyDescent="0.25">
      <c r="A3064" s="27" t="s">
        <v>2592</v>
      </c>
      <c r="B3064" s="17">
        <v>0.84109999999999996</v>
      </c>
      <c r="C3064" s="27" t="s">
        <v>1873</v>
      </c>
      <c r="D3064" s="17" t="s">
        <v>1338</v>
      </c>
    </row>
    <row r="3065" spans="1:4" x14ac:dyDescent="0.25">
      <c r="A3065" s="17" t="s">
        <v>1131</v>
      </c>
      <c r="B3065" s="17">
        <v>0.90720000000000001</v>
      </c>
      <c r="C3065" s="17" t="s">
        <v>3843</v>
      </c>
      <c r="D3065" s="17" t="s">
        <v>1</v>
      </c>
    </row>
    <row r="3066" spans="1:4" x14ac:dyDescent="0.25">
      <c r="A3066" s="17" t="s">
        <v>1132</v>
      </c>
      <c r="B3066" s="17">
        <v>1.1355999999999999</v>
      </c>
      <c r="C3066" s="17" t="s">
        <v>3843</v>
      </c>
      <c r="D3066" s="17" t="s">
        <v>1</v>
      </c>
    </row>
    <row r="3067" spans="1:4" x14ac:dyDescent="0.25">
      <c r="A3067" s="27" t="s">
        <v>2777</v>
      </c>
      <c r="B3067" s="17">
        <v>0.74970000000000003</v>
      </c>
      <c r="C3067" s="27" t="s">
        <v>1872</v>
      </c>
      <c r="D3067" s="17" t="s">
        <v>1342</v>
      </c>
    </row>
    <row r="3068" spans="1:4" x14ac:dyDescent="0.25">
      <c r="A3068" s="27" t="s">
        <v>2860</v>
      </c>
      <c r="B3068" s="17">
        <v>0.78549999999999998</v>
      </c>
      <c r="C3068" s="27" t="s">
        <v>1873</v>
      </c>
      <c r="D3068" s="17" t="s">
        <v>1343</v>
      </c>
    </row>
    <row r="3069" spans="1:4" x14ac:dyDescent="0.25">
      <c r="A3069" s="17" t="s">
        <v>1133</v>
      </c>
      <c r="B3069" s="17">
        <v>0.92889999999999995</v>
      </c>
      <c r="C3069" s="17" t="s">
        <v>3843</v>
      </c>
      <c r="D3069" s="17" t="s">
        <v>1</v>
      </c>
    </row>
    <row r="3070" spans="1:4" x14ac:dyDescent="0.25">
      <c r="A3070" s="17" t="s">
        <v>1134</v>
      </c>
      <c r="B3070" s="17">
        <v>0.80359999999999998</v>
      </c>
      <c r="C3070" s="17" t="s">
        <v>3843</v>
      </c>
      <c r="D3070" s="17" t="s">
        <v>1</v>
      </c>
    </row>
    <row r="3071" spans="1:4" x14ac:dyDescent="0.25">
      <c r="A3071" s="27" t="s">
        <v>3114</v>
      </c>
      <c r="B3071" s="17">
        <v>0.77980000000000005</v>
      </c>
      <c r="C3071" s="27" t="s">
        <v>1873</v>
      </c>
      <c r="D3071" s="17" t="s">
        <v>1350</v>
      </c>
    </row>
    <row r="3072" spans="1:4" x14ac:dyDescent="0.25">
      <c r="A3072" s="27" t="s">
        <v>3212</v>
      </c>
      <c r="B3072" s="17">
        <v>0.81040000000000001</v>
      </c>
      <c r="C3072" s="27" t="s">
        <v>1873</v>
      </c>
      <c r="D3072" s="17" t="s">
        <v>1352</v>
      </c>
    </row>
    <row r="3073" spans="1:4" x14ac:dyDescent="0.25">
      <c r="A3073" s="27" t="s">
        <v>3270</v>
      </c>
      <c r="B3073" s="17">
        <v>0.77029999999999998</v>
      </c>
      <c r="C3073" s="27" t="s">
        <v>1872</v>
      </c>
      <c r="D3073" s="17" t="s">
        <v>1353</v>
      </c>
    </row>
    <row r="3074" spans="1:4" x14ac:dyDescent="0.25">
      <c r="A3074" s="17" t="s">
        <v>1135</v>
      </c>
      <c r="B3074" s="17">
        <v>1.1920999999999999</v>
      </c>
      <c r="C3074" s="17" t="s">
        <v>3843</v>
      </c>
      <c r="D3074" s="17" t="s">
        <v>1</v>
      </c>
    </row>
    <row r="3075" spans="1:4" x14ac:dyDescent="0.25">
      <c r="A3075" s="17" t="s">
        <v>1136</v>
      </c>
      <c r="B3075" s="17">
        <v>0.85629999999999995</v>
      </c>
      <c r="C3075" s="17" t="s">
        <v>3843</v>
      </c>
      <c r="D3075" s="17" t="s">
        <v>1</v>
      </c>
    </row>
    <row r="3076" spans="1:4" x14ac:dyDescent="0.25">
      <c r="A3076" s="17" t="s">
        <v>1137</v>
      </c>
      <c r="B3076" s="17">
        <v>1.036</v>
      </c>
      <c r="C3076" s="17" t="s">
        <v>3843</v>
      </c>
      <c r="D3076" s="17" t="s">
        <v>1</v>
      </c>
    </row>
    <row r="3077" spans="1:4" x14ac:dyDescent="0.25">
      <c r="A3077" s="17" t="s">
        <v>1138</v>
      </c>
      <c r="B3077" s="17">
        <v>0.71220000000000006</v>
      </c>
      <c r="C3077" s="17" t="s">
        <v>3843</v>
      </c>
      <c r="D3077" s="17" t="s">
        <v>1</v>
      </c>
    </row>
    <row r="3078" spans="1:4" x14ac:dyDescent="0.25">
      <c r="A3078" s="27" t="s">
        <v>3630</v>
      </c>
      <c r="B3078" s="17">
        <v>0.81310000000000004</v>
      </c>
      <c r="C3078" s="27" t="s">
        <v>1872</v>
      </c>
      <c r="D3078" s="17" t="s">
        <v>1359</v>
      </c>
    </row>
    <row r="3079" spans="1:4" x14ac:dyDescent="0.25">
      <c r="A3079" s="17" t="s">
        <v>1139</v>
      </c>
      <c r="B3079" s="17">
        <v>0.93140000000000001</v>
      </c>
      <c r="C3079" s="17" t="s">
        <v>3843</v>
      </c>
      <c r="D3079" s="17" t="s">
        <v>1</v>
      </c>
    </row>
    <row r="3080" spans="1:4" x14ac:dyDescent="0.25">
      <c r="A3080" s="27" t="s">
        <v>3668</v>
      </c>
      <c r="B3080" s="17">
        <v>0.96109999999999995</v>
      </c>
      <c r="C3080" s="27" t="s">
        <v>1873</v>
      </c>
      <c r="D3080" s="17" t="s">
        <v>1361</v>
      </c>
    </row>
    <row r="3081" spans="1:4" x14ac:dyDescent="0.25">
      <c r="A3081" s="17" t="s">
        <v>1140</v>
      </c>
      <c r="B3081" s="17">
        <v>0.67190000000000005</v>
      </c>
      <c r="C3081" s="17" t="s">
        <v>3843</v>
      </c>
      <c r="D3081" s="17" t="s">
        <v>1</v>
      </c>
    </row>
    <row r="3082" spans="1:4" x14ac:dyDescent="0.25">
      <c r="A3082" s="17" t="s">
        <v>1141</v>
      </c>
      <c r="B3082" s="17">
        <v>0.95289999999999997</v>
      </c>
      <c r="C3082" s="17" t="s">
        <v>3843</v>
      </c>
      <c r="D3082" s="17" t="s">
        <v>1</v>
      </c>
    </row>
    <row r="3083" spans="1:4" x14ac:dyDescent="0.25">
      <c r="A3083" s="27" t="s">
        <v>3271</v>
      </c>
      <c r="B3083" s="17">
        <v>0.77029999999999998</v>
      </c>
      <c r="C3083" s="27" t="s">
        <v>1872</v>
      </c>
      <c r="D3083" s="17" t="s">
        <v>1353</v>
      </c>
    </row>
    <row r="3084" spans="1:4" x14ac:dyDescent="0.25">
      <c r="A3084" s="17" t="s">
        <v>1142</v>
      </c>
      <c r="B3084" s="17">
        <v>0.92100000000000004</v>
      </c>
      <c r="C3084" s="17" t="s">
        <v>3843</v>
      </c>
      <c r="D3084" s="17" t="s">
        <v>1</v>
      </c>
    </row>
    <row r="3085" spans="1:4" x14ac:dyDescent="0.25">
      <c r="A3085" s="17" t="s">
        <v>1143</v>
      </c>
      <c r="B3085" s="17">
        <v>0.99680000000000002</v>
      </c>
      <c r="C3085" s="17" t="s">
        <v>3843</v>
      </c>
      <c r="D3085" s="17" t="s">
        <v>1</v>
      </c>
    </row>
    <row r="3086" spans="1:4" x14ac:dyDescent="0.25">
      <c r="A3086" s="27" t="s">
        <v>3115</v>
      </c>
      <c r="B3086" s="17">
        <v>0.77980000000000005</v>
      </c>
      <c r="C3086" s="27" t="s">
        <v>1873</v>
      </c>
      <c r="D3086" s="17" t="s">
        <v>1350</v>
      </c>
    </row>
    <row r="3087" spans="1:4" x14ac:dyDescent="0.25">
      <c r="A3087" s="27" t="s">
        <v>2714</v>
      </c>
      <c r="B3087" s="17">
        <v>0.90449999999999997</v>
      </c>
      <c r="C3087" s="27" t="s">
        <v>1873</v>
      </c>
      <c r="D3087" s="17" t="s">
        <v>1341</v>
      </c>
    </row>
    <row r="3088" spans="1:4" x14ac:dyDescent="0.25">
      <c r="A3088" s="17" t="s">
        <v>1144</v>
      </c>
      <c r="B3088" s="17">
        <v>0.95289999999999997</v>
      </c>
      <c r="C3088" s="17" t="s">
        <v>3843</v>
      </c>
      <c r="D3088" s="17" t="s">
        <v>1</v>
      </c>
    </row>
    <row r="3089" spans="1:4" x14ac:dyDescent="0.25">
      <c r="A3089" s="27" t="s">
        <v>3819</v>
      </c>
      <c r="B3089" s="17">
        <v>0.88319999999999999</v>
      </c>
      <c r="C3089" s="27" t="s">
        <v>1873</v>
      </c>
      <c r="D3089" s="17" t="s">
        <v>1366</v>
      </c>
    </row>
    <row r="3090" spans="1:4" x14ac:dyDescent="0.25">
      <c r="A3090" s="27" t="s">
        <v>3820</v>
      </c>
      <c r="B3090" s="17">
        <v>0.88319999999999999</v>
      </c>
      <c r="C3090" s="27" t="s">
        <v>1873</v>
      </c>
      <c r="D3090" s="17" t="s">
        <v>1366</v>
      </c>
    </row>
    <row r="3091" spans="1:4" x14ac:dyDescent="0.25">
      <c r="A3091" s="27" t="s">
        <v>2133</v>
      </c>
      <c r="B3091" s="17">
        <v>0.74039999999999995</v>
      </c>
      <c r="C3091" s="27" t="s">
        <v>1873</v>
      </c>
      <c r="D3091" s="17" t="s">
        <v>1328</v>
      </c>
    </row>
    <row r="3092" spans="1:4" x14ac:dyDescent="0.25">
      <c r="A3092" s="27" t="s">
        <v>2253</v>
      </c>
      <c r="B3092" s="17">
        <v>0.82420000000000004</v>
      </c>
      <c r="C3092" s="27" t="s">
        <v>1873</v>
      </c>
      <c r="D3092" s="17" t="s">
        <v>1332</v>
      </c>
    </row>
    <row r="3093" spans="1:4" x14ac:dyDescent="0.25">
      <c r="A3093" s="27" t="s">
        <v>2302</v>
      </c>
      <c r="B3093" s="17">
        <v>0.83189999999999997</v>
      </c>
      <c r="C3093" s="27" t="s">
        <v>1873</v>
      </c>
      <c r="D3093" s="17" t="s">
        <v>1333</v>
      </c>
    </row>
    <row r="3094" spans="1:4" x14ac:dyDescent="0.25">
      <c r="A3094" s="27" t="s">
        <v>2376</v>
      </c>
      <c r="B3094" s="17">
        <v>0.84019999999999995</v>
      </c>
      <c r="C3094" s="27" t="s">
        <v>1873</v>
      </c>
      <c r="D3094" s="17" t="s">
        <v>1334</v>
      </c>
    </row>
    <row r="3095" spans="1:4" x14ac:dyDescent="0.25">
      <c r="A3095" s="27" t="s">
        <v>2549</v>
      </c>
      <c r="B3095" s="17">
        <v>0.79810000000000003</v>
      </c>
      <c r="C3095" s="27" t="s">
        <v>1873</v>
      </c>
      <c r="D3095" s="17" t="s">
        <v>1336</v>
      </c>
    </row>
    <row r="3096" spans="1:4" x14ac:dyDescent="0.25">
      <c r="A3096" s="17" t="s">
        <v>1145</v>
      </c>
      <c r="B3096" s="17">
        <v>0.88959999999999995</v>
      </c>
      <c r="C3096" s="17" t="s">
        <v>3843</v>
      </c>
      <c r="D3096" s="17" t="s">
        <v>1</v>
      </c>
    </row>
    <row r="3097" spans="1:4" x14ac:dyDescent="0.25">
      <c r="A3097" s="27" t="s">
        <v>2778</v>
      </c>
      <c r="B3097" s="17">
        <v>0.74970000000000003</v>
      </c>
      <c r="C3097" s="27" t="s">
        <v>1872</v>
      </c>
      <c r="D3097" s="17" t="s">
        <v>1342</v>
      </c>
    </row>
    <row r="3098" spans="1:4" x14ac:dyDescent="0.25">
      <c r="A3098" s="27" t="s">
        <v>2861</v>
      </c>
      <c r="B3098" s="17">
        <v>0.78549999999999998</v>
      </c>
      <c r="C3098" s="27" t="s">
        <v>1873</v>
      </c>
      <c r="D3098" s="17" t="s">
        <v>1343</v>
      </c>
    </row>
    <row r="3099" spans="1:4" x14ac:dyDescent="0.25">
      <c r="A3099" s="27" t="s">
        <v>2991</v>
      </c>
      <c r="B3099" s="17">
        <v>0.89339999999999997</v>
      </c>
      <c r="C3099" s="27" t="s">
        <v>1873</v>
      </c>
      <c r="D3099" s="17" t="s">
        <v>1345</v>
      </c>
    </row>
    <row r="3100" spans="1:4" x14ac:dyDescent="0.25">
      <c r="A3100" s="17" t="s">
        <v>1146</v>
      </c>
      <c r="B3100" s="17">
        <v>0.84660000000000002</v>
      </c>
      <c r="C3100" s="17" t="s">
        <v>3843</v>
      </c>
      <c r="D3100" s="17" t="s">
        <v>1</v>
      </c>
    </row>
    <row r="3101" spans="1:4" x14ac:dyDescent="0.25">
      <c r="A3101" s="17" t="s">
        <v>1147</v>
      </c>
      <c r="B3101" s="17">
        <v>0.85019999999999996</v>
      </c>
      <c r="C3101" s="17" t="s">
        <v>3843</v>
      </c>
      <c r="D3101" s="17" t="s">
        <v>1</v>
      </c>
    </row>
    <row r="3102" spans="1:4" x14ac:dyDescent="0.25">
      <c r="A3102" s="27" t="s">
        <v>3213</v>
      </c>
      <c r="B3102" s="17">
        <v>0.81040000000000001</v>
      </c>
      <c r="C3102" s="27" t="s">
        <v>1873</v>
      </c>
      <c r="D3102" s="17" t="s">
        <v>1352</v>
      </c>
    </row>
    <row r="3103" spans="1:4" x14ac:dyDescent="0.25">
      <c r="A3103" s="27" t="s">
        <v>3326</v>
      </c>
      <c r="B3103" s="17">
        <v>0.7984</v>
      </c>
      <c r="C3103" s="27" t="s">
        <v>1873</v>
      </c>
      <c r="D3103" s="17" t="s">
        <v>1355</v>
      </c>
    </row>
    <row r="3104" spans="1:4" x14ac:dyDescent="0.25">
      <c r="A3104" s="27" t="s">
        <v>3466</v>
      </c>
      <c r="B3104" s="17">
        <v>0.70760000000000001</v>
      </c>
      <c r="C3104" s="27" t="s">
        <v>1872</v>
      </c>
      <c r="D3104" s="17" t="s">
        <v>1358</v>
      </c>
    </row>
    <row r="3105" spans="1:4" x14ac:dyDescent="0.25">
      <c r="A3105" s="27" t="s">
        <v>3659</v>
      </c>
      <c r="B3105" s="17">
        <v>0.88959999999999995</v>
      </c>
      <c r="C3105" s="27" t="s">
        <v>1900</v>
      </c>
      <c r="D3105" s="17" t="s">
        <v>1360</v>
      </c>
    </row>
    <row r="3106" spans="1:4" x14ac:dyDescent="0.25">
      <c r="A3106" s="17" t="s">
        <v>1148</v>
      </c>
      <c r="C3106" s="17" t="s">
        <v>3843</v>
      </c>
      <c r="D3106" s="17" t="s">
        <v>1</v>
      </c>
    </row>
    <row r="3107" spans="1:4" x14ac:dyDescent="0.25">
      <c r="A3107" s="17" t="s">
        <v>1392</v>
      </c>
      <c r="B3107" s="17">
        <v>0.89090000000000003</v>
      </c>
      <c r="C3107" s="17" t="s">
        <v>3843</v>
      </c>
      <c r="D3107" s="17" t="s">
        <v>1</v>
      </c>
    </row>
    <row r="3108" spans="1:4" x14ac:dyDescent="0.25">
      <c r="A3108" s="27" t="s">
        <v>3467</v>
      </c>
      <c r="B3108" s="17">
        <v>0.70760000000000001</v>
      </c>
      <c r="C3108" s="27" t="s">
        <v>1872</v>
      </c>
      <c r="D3108" s="17" t="s">
        <v>1358</v>
      </c>
    </row>
    <row r="3109" spans="1:4" x14ac:dyDescent="0.25">
      <c r="A3109" s="17" t="s">
        <v>1150</v>
      </c>
      <c r="B3109" s="17">
        <v>0.80289999999999995</v>
      </c>
      <c r="C3109" s="17" t="s">
        <v>3843</v>
      </c>
      <c r="D3109" s="17" t="s">
        <v>1</v>
      </c>
    </row>
    <row r="3110" spans="1:4" x14ac:dyDescent="0.25">
      <c r="A3110" s="17" t="s">
        <v>1151</v>
      </c>
      <c r="B3110" s="17">
        <v>0.90039999999999998</v>
      </c>
      <c r="C3110" s="17" t="s">
        <v>3843</v>
      </c>
      <c r="D3110" s="17" t="s">
        <v>1</v>
      </c>
    </row>
    <row r="3111" spans="1:4" x14ac:dyDescent="0.25">
      <c r="A3111" s="27" t="s">
        <v>2134</v>
      </c>
      <c r="B3111" s="17">
        <v>0.74039999999999995</v>
      </c>
      <c r="C3111" s="27" t="s">
        <v>1873</v>
      </c>
      <c r="D3111" s="17" t="s">
        <v>1328</v>
      </c>
    </row>
    <row r="3112" spans="1:4" x14ac:dyDescent="0.25">
      <c r="A3112" s="27" t="s">
        <v>2377</v>
      </c>
      <c r="B3112" s="17">
        <v>0.84019999999999995</v>
      </c>
      <c r="C3112" s="27" t="s">
        <v>1873</v>
      </c>
      <c r="D3112" s="17" t="s">
        <v>1334</v>
      </c>
    </row>
    <row r="3113" spans="1:4" x14ac:dyDescent="0.25">
      <c r="A3113" s="27" t="s">
        <v>2550</v>
      </c>
      <c r="B3113" s="17">
        <v>0.79810000000000003</v>
      </c>
      <c r="C3113" s="27" t="s">
        <v>1873</v>
      </c>
      <c r="D3113" s="17" t="s">
        <v>1336</v>
      </c>
    </row>
    <row r="3114" spans="1:4" x14ac:dyDescent="0.25">
      <c r="A3114" s="27" t="s">
        <v>2779</v>
      </c>
      <c r="B3114" s="17">
        <v>0.74970000000000003</v>
      </c>
      <c r="C3114" s="27" t="s">
        <v>1872</v>
      </c>
      <c r="D3114" s="17" t="s">
        <v>1342</v>
      </c>
    </row>
    <row r="3115" spans="1:4" x14ac:dyDescent="0.25">
      <c r="A3115" s="17" t="s">
        <v>1152</v>
      </c>
      <c r="B3115" s="17">
        <v>0.79339999999999999</v>
      </c>
      <c r="C3115" s="17" t="s">
        <v>3843</v>
      </c>
      <c r="D3115" s="17" t="s">
        <v>1</v>
      </c>
    </row>
    <row r="3116" spans="1:4" x14ac:dyDescent="0.25">
      <c r="A3116" s="27" t="s">
        <v>2992</v>
      </c>
      <c r="B3116" s="17">
        <v>0.89339999999999997</v>
      </c>
      <c r="C3116" s="27" t="s">
        <v>1873</v>
      </c>
      <c r="D3116" s="17" t="s">
        <v>1345</v>
      </c>
    </row>
    <row r="3117" spans="1:4" x14ac:dyDescent="0.25">
      <c r="A3117" s="27" t="s">
        <v>3773</v>
      </c>
      <c r="B3117" s="17">
        <v>0.73</v>
      </c>
      <c r="C3117" s="27" t="s">
        <v>1873</v>
      </c>
      <c r="D3117" s="17" t="s">
        <v>1365</v>
      </c>
    </row>
    <row r="3118" spans="1:4" x14ac:dyDescent="0.25">
      <c r="A3118" s="17" t="s">
        <v>1153</v>
      </c>
      <c r="B3118" s="17">
        <v>0.80469999999999997</v>
      </c>
      <c r="C3118" s="17" t="s">
        <v>3843</v>
      </c>
      <c r="D3118" s="17" t="s">
        <v>1</v>
      </c>
    </row>
    <row r="3119" spans="1:4" x14ac:dyDescent="0.25">
      <c r="A3119" s="17" t="s">
        <v>1154</v>
      </c>
      <c r="B3119" s="17">
        <v>0.89880000000000004</v>
      </c>
      <c r="C3119" s="17" t="s">
        <v>3843</v>
      </c>
      <c r="D3119" s="17" t="s">
        <v>1</v>
      </c>
    </row>
    <row r="3120" spans="1:4" x14ac:dyDescent="0.25">
      <c r="A3120" s="17" t="s">
        <v>1155</v>
      </c>
      <c r="B3120" s="17">
        <v>0.87890000000000001</v>
      </c>
      <c r="C3120" s="17" t="s">
        <v>3843</v>
      </c>
      <c r="D3120" s="17" t="s">
        <v>1</v>
      </c>
    </row>
    <row r="3121" spans="1:4" x14ac:dyDescent="0.25">
      <c r="A3121" s="27" t="s">
        <v>3164</v>
      </c>
      <c r="B3121" s="17">
        <v>0.85040000000000004</v>
      </c>
      <c r="C3121" s="27" t="s">
        <v>1900</v>
      </c>
      <c r="D3121" s="17" t="s">
        <v>1351</v>
      </c>
    </row>
    <row r="3122" spans="1:4" x14ac:dyDescent="0.25">
      <c r="A3122" s="27" t="s">
        <v>2580</v>
      </c>
      <c r="B3122" s="17">
        <v>0.6956</v>
      </c>
      <c r="C3122" s="27" t="s">
        <v>1872</v>
      </c>
      <c r="D3122" s="17" t="s">
        <v>1337</v>
      </c>
    </row>
    <row r="3123" spans="1:4" x14ac:dyDescent="0.25">
      <c r="A3123" s="17" t="s">
        <v>1156</v>
      </c>
      <c r="B3123" s="17">
        <v>0.79879999999999995</v>
      </c>
      <c r="C3123" s="17" t="s">
        <v>3843</v>
      </c>
      <c r="D3123" s="17" t="s">
        <v>1</v>
      </c>
    </row>
    <row r="3124" spans="1:4" x14ac:dyDescent="0.25">
      <c r="A3124" s="17" t="s">
        <v>1157</v>
      </c>
      <c r="B3124" s="17">
        <v>1.2745</v>
      </c>
      <c r="C3124" s="17" t="s">
        <v>3843</v>
      </c>
      <c r="D3124" s="17" t="s">
        <v>1</v>
      </c>
    </row>
    <row r="3125" spans="1:4" x14ac:dyDescent="0.25">
      <c r="A3125" s="17" t="s">
        <v>1158</v>
      </c>
      <c r="B3125" s="17">
        <v>0.85629999999999995</v>
      </c>
      <c r="C3125" s="17" t="s">
        <v>3843</v>
      </c>
      <c r="D3125" s="17" t="s">
        <v>1</v>
      </c>
    </row>
    <row r="3126" spans="1:4" x14ac:dyDescent="0.25">
      <c r="A3126" s="27" t="s">
        <v>3712</v>
      </c>
      <c r="B3126" s="17">
        <v>0.76690000000000003</v>
      </c>
      <c r="C3126" s="27" t="s">
        <v>1873</v>
      </c>
      <c r="D3126" s="17" t="s">
        <v>1363</v>
      </c>
    </row>
    <row r="3127" spans="1:4" x14ac:dyDescent="0.25">
      <c r="A3127" s="27" t="s">
        <v>3842</v>
      </c>
      <c r="B3127" s="17">
        <v>0.96020000000000005</v>
      </c>
      <c r="C3127" s="27" t="s">
        <v>1900</v>
      </c>
      <c r="D3127" s="17" t="s">
        <v>1367</v>
      </c>
    </row>
    <row r="3128" spans="1:4" x14ac:dyDescent="0.25">
      <c r="A3128" s="27" t="s">
        <v>3774</v>
      </c>
      <c r="B3128" s="17">
        <v>0.73</v>
      </c>
      <c r="C3128" s="27" t="s">
        <v>1872</v>
      </c>
      <c r="D3128" s="17" t="s">
        <v>1365</v>
      </c>
    </row>
    <row r="3129" spans="1:4" x14ac:dyDescent="0.25">
      <c r="A3129" s="27" t="s">
        <v>2657</v>
      </c>
      <c r="B3129" s="17">
        <v>0.83679999999999999</v>
      </c>
      <c r="C3129" s="27" t="s">
        <v>1873</v>
      </c>
      <c r="D3129" s="17" t="s">
        <v>1340</v>
      </c>
    </row>
    <row r="3130" spans="1:4" x14ac:dyDescent="0.25">
      <c r="A3130" s="27" t="s">
        <v>3631</v>
      </c>
      <c r="B3130" s="17">
        <v>0.81310000000000004</v>
      </c>
      <c r="C3130" s="27" t="s">
        <v>1872</v>
      </c>
      <c r="D3130" s="17" t="s">
        <v>1359</v>
      </c>
    </row>
    <row r="3131" spans="1:4" x14ac:dyDescent="0.25">
      <c r="A3131" s="17" t="s">
        <v>1159</v>
      </c>
      <c r="B3131" s="17">
        <v>1.2089000000000001</v>
      </c>
      <c r="C3131" s="17" t="s">
        <v>3843</v>
      </c>
      <c r="D3131" s="17" t="s">
        <v>1</v>
      </c>
    </row>
    <row r="3132" spans="1:4" x14ac:dyDescent="0.25">
      <c r="A3132" s="27" t="s">
        <v>2913</v>
      </c>
      <c r="B3132" s="17">
        <v>0.86919999999999997</v>
      </c>
      <c r="C3132" s="27" t="s">
        <v>1900</v>
      </c>
      <c r="D3132" s="17" t="s">
        <v>1344</v>
      </c>
    </row>
    <row r="3133" spans="1:4" x14ac:dyDescent="0.25">
      <c r="A3133" s="27" t="s">
        <v>2135</v>
      </c>
      <c r="B3133" s="17">
        <v>0.74039999999999995</v>
      </c>
      <c r="C3133" s="27" t="s">
        <v>1873</v>
      </c>
      <c r="D3133" s="17" t="s">
        <v>1328</v>
      </c>
    </row>
    <row r="3134" spans="1:4" x14ac:dyDescent="0.25">
      <c r="A3134" s="27" t="s">
        <v>2993</v>
      </c>
      <c r="B3134" s="17">
        <v>0.89339999999999997</v>
      </c>
      <c r="C3134" s="27" t="s">
        <v>1900</v>
      </c>
      <c r="D3134" s="17" t="s">
        <v>1345</v>
      </c>
    </row>
    <row r="3135" spans="1:4" x14ac:dyDescent="0.25">
      <c r="A3135" s="27" t="s">
        <v>3296</v>
      </c>
      <c r="B3135" s="17">
        <v>1.0561</v>
      </c>
      <c r="C3135" s="27" t="s">
        <v>1900</v>
      </c>
      <c r="D3135" s="17" t="s">
        <v>1354</v>
      </c>
    </row>
    <row r="3136" spans="1:4" x14ac:dyDescent="0.25">
      <c r="A3136" s="27" t="s">
        <v>3632</v>
      </c>
      <c r="B3136" s="17">
        <v>0.81310000000000004</v>
      </c>
      <c r="C3136" s="27" t="s">
        <v>1872</v>
      </c>
      <c r="D3136" s="17" t="s">
        <v>1359</v>
      </c>
    </row>
    <row r="3137" spans="1:4" x14ac:dyDescent="0.25">
      <c r="A3137" s="27" t="s">
        <v>1960</v>
      </c>
      <c r="B3137" s="17">
        <v>0.7278</v>
      </c>
      <c r="C3137" s="17" t="s">
        <v>1873</v>
      </c>
      <c r="D3137" s="17" t="s">
        <v>1323</v>
      </c>
    </row>
    <row r="3138" spans="1:4" x14ac:dyDescent="0.25">
      <c r="A3138" s="27" t="s">
        <v>2136</v>
      </c>
      <c r="B3138" s="17">
        <v>0.74039999999999995</v>
      </c>
      <c r="C3138" s="27" t="s">
        <v>1873</v>
      </c>
      <c r="D3138" s="17" t="s">
        <v>1328</v>
      </c>
    </row>
    <row r="3139" spans="1:4" x14ac:dyDescent="0.25">
      <c r="A3139" s="27" t="s">
        <v>2254</v>
      </c>
      <c r="B3139" s="17">
        <v>0.82420000000000004</v>
      </c>
      <c r="C3139" s="27" t="s">
        <v>1873</v>
      </c>
      <c r="D3139" s="17" t="s">
        <v>1332</v>
      </c>
    </row>
    <row r="3140" spans="1:4" x14ac:dyDescent="0.25">
      <c r="A3140" s="27" t="s">
        <v>2303</v>
      </c>
      <c r="B3140" s="17">
        <v>0.83189999999999997</v>
      </c>
      <c r="C3140" s="27" t="s">
        <v>1873</v>
      </c>
      <c r="D3140" s="17" t="s">
        <v>1333</v>
      </c>
    </row>
    <row r="3141" spans="1:4" x14ac:dyDescent="0.25">
      <c r="A3141" s="27" t="s">
        <v>3468</v>
      </c>
      <c r="B3141" s="17">
        <v>0.70760000000000001</v>
      </c>
      <c r="C3141" s="27" t="s">
        <v>1872</v>
      </c>
      <c r="D3141" s="17" t="s">
        <v>1358</v>
      </c>
    </row>
    <row r="3142" spans="1:4" x14ac:dyDescent="0.25">
      <c r="A3142" s="27" t="s">
        <v>3007</v>
      </c>
      <c r="B3142" s="17">
        <v>0.89880000000000004</v>
      </c>
      <c r="C3142" s="27" t="s">
        <v>1900</v>
      </c>
      <c r="D3142" s="17" t="s">
        <v>1346</v>
      </c>
    </row>
    <row r="3143" spans="1:4" x14ac:dyDescent="0.25">
      <c r="A3143" s="27" t="s">
        <v>2255</v>
      </c>
      <c r="B3143" s="17">
        <v>0.82420000000000004</v>
      </c>
      <c r="C3143" s="27" t="s">
        <v>1873</v>
      </c>
      <c r="D3143" s="17" t="s">
        <v>1332</v>
      </c>
    </row>
    <row r="3144" spans="1:4" x14ac:dyDescent="0.25">
      <c r="A3144" s="17" t="s">
        <v>1160</v>
      </c>
      <c r="B3144" s="17">
        <v>0.873</v>
      </c>
      <c r="C3144" s="17" t="s">
        <v>3843</v>
      </c>
      <c r="D3144" s="17" t="s">
        <v>1</v>
      </c>
    </row>
    <row r="3145" spans="1:4" x14ac:dyDescent="0.25">
      <c r="A3145" s="17" t="s">
        <v>1161</v>
      </c>
      <c r="B3145" s="17">
        <v>0.87890000000000001</v>
      </c>
      <c r="C3145" s="17" t="s">
        <v>3843</v>
      </c>
      <c r="D3145" s="17" t="s">
        <v>1</v>
      </c>
    </row>
    <row r="3146" spans="1:4" x14ac:dyDescent="0.25">
      <c r="A3146" s="27" t="s">
        <v>2551</v>
      </c>
      <c r="B3146" s="17">
        <v>0.79810000000000003</v>
      </c>
      <c r="C3146" s="27" t="s">
        <v>1872</v>
      </c>
      <c r="D3146" s="17" t="s">
        <v>1336</v>
      </c>
    </row>
    <row r="3147" spans="1:4" x14ac:dyDescent="0.25">
      <c r="A3147" s="27" t="s">
        <v>3741</v>
      </c>
      <c r="B3147" s="17">
        <v>1.0179</v>
      </c>
      <c r="C3147" s="27" t="s">
        <v>1873</v>
      </c>
      <c r="D3147" s="17" t="s">
        <v>1364</v>
      </c>
    </row>
    <row r="3148" spans="1:4" x14ac:dyDescent="0.25">
      <c r="A3148" s="27" t="s">
        <v>2914</v>
      </c>
      <c r="B3148" s="17">
        <v>0.86919999999999997</v>
      </c>
      <c r="C3148" s="27" t="s">
        <v>1900</v>
      </c>
      <c r="D3148" s="17" t="s">
        <v>1344</v>
      </c>
    </row>
    <row r="3149" spans="1:4" x14ac:dyDescent="0.25">
      <c r="A3149" s="27" t="s">
        <v>2465</v>
      </c>
      <c r="B3149" s="17">
        <v>0.76670000000000005</v>
      </c>
      <c r="C3149" s="27" t="s">
        <v>1900</v>
      </c>
      <c r="D3149" s="17" t="s">
        <v>1335</v>
      </c>
    </row>
    <row r="3150" spans="1:4" x14ac:dyDescent="0.25">
      <c r="A3150" s="17" t="s">
        <v>1162</v>
      </c>
      <c r="B3150" s="17">
        <v>0.91849999999999998</v>
      </c>
      <c r="C3150" s="17" t="s">
        <v>3843</v>
      </c>
      <c r="D3150" s="17" t="s">
        <v>1</v>
      </c>
    </row>
    <row r="3151" spans="1:4" x14ac:dyDescent="0.25">
      <c r="A3151" s="17" t="s">
        <v>1163</v>
      </c>
      <c r="B3151" s="17">
        <v>0.93300000000000005</v>
      </c>
      <c r="C3151" s="17" t="s">
        <v>3843</v>
      </c>
      <c r="D3151" s="17" t="s">
        <v>1</v>
      </c>
    </row>
    <row r="3152" spans="1:4" x14ac:dyDescent="0.25">
      <c r="A3152" s="27" t="s">
        <v>3633</v>
      </c>
      <c r="B3152" s="17">
        <v>0.81310000000000004</v>
      </c>
      <c r="C3152" s="27" t="s">
        <v>1872</v>
      </c>
      <c r="D3152" s="17" t="s">
        <v>1359</v>
      </c>
    </row>
    <row r="3153" spans="1:4" x14ac:dyDescent="0.25">
      <c r="A3153" s="27" t="s">
        <v>1870</v>
      </c>
      <c r="B3153" s="17">
        <v>0.66420000000000001</v>
      </c>
      <c r="C3153" s="17" t="s">
        <v>1872</v>
      </c>
      <c r="D3153" s="17" t="s">
        <v>1320</v>
      </c>
    </row>
    <row r="3154" spans="1:4" x14ac:dyDescent="0.25">
      <c r="A3154" s="27" t="s">
        <v>2137</v>
      </c>
      <c r="B3154" s="17">
        <v>0.74039999999999995</v>
      </c>
      <c r="C3154" s="27" t="s">
        <v>1872</v>
      </c>
      <c r="D3154" s="17" t="s">
        <v>1328</v>
      </c>
    </row>
    <row r="3155" spans="1:4" x14ac:dyDescent="0.25">
      <c r="A3155" s="27" t="s">
        <v>2138</v>
      </c>
      <c r="B3155" s="17">
        <v>0.74039999999999995</v>
      </c>
      <c r="C3155" s="27" t="s">
        <v>1873</v>
      </c>
      <c r="D3155" s="17" t="s">
        <v>1328</v>
      </c>
    </row>
    <row r="3156" spans="1:4" x14ac:dyDescent="0.25">
      <c r="A3156" s="27" t="s">
        <v>3116</v>
      </c>
      <c r="B3156" s="17">
        <v>0.77980000000000005</v>
      </c>
      <c r="C3156" s="27" t="s">
        <v>1873</v>
      </c>
      <c r="D3156" s="17" t="s">
        <v>1350</v>
      </c>
    </row>
    <row r="3157" spans="1:4" x14ac:dyDescent="0.25">
      <c r="A3157" s="27" t="s">
        <v>2715</v>
      </c>
      <c r="B3157" s="17">
        <v>0.90449999999999997</v>
      </c>
      <c r="C3157" s="27" t="s">
        <v>1873</v>
      </c>
      <c r="D3157" s="17" t="s">
        <v>1341</v>
      </c>
    </row>
    <row r="3158" spans="1:4" x14ac:dyDescent="0.25">
      <c r="A3158" s="27" t="s">
        <v>2139</v>
      </c>
      <c r="B3158" s="17">
        <v>0.74039999999999995</v>
      </c>
      <c r="C3158" s="27" t="s">
        <v>1873</v>
      </c>
      <c r="D3158" s="17" t="s">
        <v>1328</v>
      </c>
    </row>
    <row r="3159" spans="1:4" x14ac:dyDescent="0.25">
      <c r="A3159" s="27" t="s">
        <v>2780</v>
      </c>
      <c r="B3159" s="17">
        <v>0.74970000000000003</v>
      </c>
      <c r="C3159" s="27" t="s">
        <v>1872</v>
      </c>
      <c r="D3159" s="17" t="s">
        <v>1342</v>
      </c>
    </row>
    <row r="3160" spans="1:4" x14ac:dyDescent="0.25">
      <c r="A3160" s="17" t="s">
        <v>1164</v>
      </c>
      <c r="B3160" s="17">
        <v>1.0405</v>
      </c>
      <c r="C3160" s="17" t="s">
        <v>3843</v>
      </c>
      <c r="D3160" s="17" t="s">
        <v>1</v>
      </c>
    </row>
    <row r="3161" spans="1:4" x14ac:dyDescent="0.25">
      <c r="A3161" s="27" t="s">
        <v>3634</v>
      </c>
      <c r="B3161" s="17">
        <v>0.81310000000000004</v>
      </c>
      <c r="C3161" s="27" t="s">
        <v>1872</v>
      </c>
      <c r="D3161" s="17" t="s">
        <v>1359</v>
      </c>
    </row>
    <row r="3162" spans="1:4" x14ac:dyDescent="0.25">
      <c r="A3162" s="27" t="s">
        <v>3165</v>
      </c>
      <c r="B3162" s="17">
        <v>0.85040000000000004</v>
      </c>
      <c r="C3162" s="27" t="s">
        <v>1873</v>
      </c>
      <c r="D3162" s="17" t="s">
        <v>1351</v>
      </c>
    </row>
    <row r="3163" spans="1:4" x14ac:dyDescent="0.25">
      <c r="A3163" s="27" t="s">
        <v>3214</v>
      </c>
      <c r="B3163" s="17">
        <v>0.81040000000000001</v>
      </c>
      <c r="C3163" s="27" t="s">
        <v>1873</v>
      </c>
      <c r="D3163" s="17" t="s">
        <v>1352</v>
      </c>
    </row>
    <row r="3164" spans="1:4" x14ac:dyDescent="0.25">
      <c r="A3164" s="17" t="s">
        <v>1400</v>
      </c>
      <c r="B3164" s="17">
        <v>0.8841</v>
      </c>
      <c r="C3164" s="17" t="s">
        <v>3843</v>
      </c>
      <c r="D3164" s="17" t="s">
        <v>1</v>
      </c>
    </row>
    <row r="3165" spans="1:4" x14ac:dyDescent="0.25">
      <c r="A3165" s="27" t="s">
        <v>3357</v>
      </c>
      <c r="B3165" s="17">
        <v>0.83050000000000002</v>
      </c>
      <c r="C3165" s="27" t="s">
        <v>1873</v>
      </c>
      <c r="D3165" s="17" t="s">
        <v>1356</v>
      </c>
    </row>
    <row r="3166" spans="1:4" x14ac:dyDescent="0.25">
      <c r="A3166" s="17" t="s">
        <v>1166</v>
      </c>
      <c r="B3166" s="17">
        <v>0.82210000000000005</v>
      </c>
      <c r="C3166" s="17" t="s">
        <v>3843</v>
      </c>
      <c r="D3166" s="17" t="s">
        <v>1</v>
      </c>
    </row>
    <row r="3167" spans="1:4" x14ac:dyDescent="0.25">
      <c r="A3167" s="17" t="s">
        <v>1167</v>
      </c>
      <c r="B3167" s="17">
        <v>0.8841</v>
      </c>
      <c r="C3167" s="17" t="s">
        <v>3843</v>
      </c>
      <c r="D3167" s="17" t="s">
        <v>1</v>
      </c>
    </row>
    <row r="3168" spans="1:4" x14ac:dyDescent="0.25">
      <c r="A3168" s="17" t="s">
        <v>1168</v>
      </c>
      <c r="B3168" s="17">
        <v>0.93959999999999999</v>
      </c>
      <c r="C3168" s="17" t="s">
        <v>3843</v>
      </c>
      <c r="D3168" s="17" t="s">
        <v>1</v>
      </c>
    </row>
    <row r="3169" spans="1:4" x14ac:dyDescent="0.25">
      <c r="A3169" s="27" t="s">
        <v>2466</v>
      </c>
      <c r="B3169" s="17">
        <v>0.76670000000000005</v>
      </c>
      <c r="C3169" s="27" t="s">
        <v>1872</v>
      </c>
      <c r="D3169" s="17" t="s">
        <v>1335</v>
      </c>
    </row>
    <row r="3170" spans="1:4" x14ac:dyDescent="0.25">
      <c r="A3170" s="27" t="s">
        <v>3117</v>
      </c>
      <c r="B3170" s="17">
        <v>0.77980000000000005</v>
      </c>
      <c r="C3170" s="27" t="s">
        <v>1873</v>
      </c>
      <c r="D3170" s="17" t="s">
        <v>1350</v>
      </c>
    </row>
    <row r="3171" spans="1:4" x14ac:dyDescent="0.25">
      <c r="A3171" s="17" t="s">
        <v>1169</v>
      </c>
      <c r="B3171" s="17">
        <v>0.8841</v>
      </c>
      <c r="C3171" s="17" t="s">
        <v>3843</v>
      </c>
      <c r="D3171" s="17" t="s">
        <v>1</v>
      </c>
    </row>
    <row r="3172" spans="1:4" x14ac:dyDescent="0.25">
      <c r="A3172" s="17" t="s">
        <v>1170</v>
      </c>
      <c r="B3172" s="17">
        <v>0.84319999999999995</v>
      </c>
      <c r="C3172" s="17" t="s">
        <v>3843</v>
      </c>
      <c r="D3172" s="17" t="s">
        <v>1</v>
      </c>
    </row>
    <row r="3173" spans="1:4" x14ac:dyDescent="0.25">
      <c r="A3173" s="17" t="s">
        <v>1171</v>
      </c>
      <c r="B3173" s="17">
        <v>0.89410000000000001</v>
      </c>
      <c r="C3173" s="17" t="s">
        <v>3843</v>
      </c>
      <c r="D3173" s="17" t="s">
        <v>1</v>
      </c>
    </row>
    <row r="3174" spans="1:4" x14ac:dyDescent="0.25">
      <c r="A3174" s="17" t="s">
        <v>1172</v>
      </c>
      <c r="B3174" s="17">
        <v>1.1577</v>
      </c>
      <c r="C3174" s="17" t="s">
        <v>3843</v>
      </c>
      <c r="D3174" s="17" t="s">
        <v>1</v>
      </c>
    </row>
    <row r="3175" spans="1:4" x14ac:dyDescent="0.25">
      <c r="A3175" s="27" t="s">
        <v>3669</v>
      </c>
      <c r="B3175" s="17">
        <v>0.96109999999999995</v>
      </c>
      <c r="C3175" s="27" t="s">
        <v>1873</v>
      </c>
      <c r="D3175" s="17" t="s">
        <v>1361</v>
      </c>
    </row>
    <row r="3176" spans="1:4" x14ac:dyDescent="0.25">
      <c r="A3176" s="27" t="s">
        <v>3670</v>
      </c>
      <c r="B3176" s="17">
        <v>0.96109999999999995</v>
      </c>
      <c r="C3176" s="27" t="s">
        <v>1873</v>
      </c>
      <c r="D3176" s="17" t="s">
        <v>1361</v>
      </c>
    </row>
    <row r="3177" spans="1:4" x14ac:dyDescent="0.25">
      <c r="A3177" s="27" t="s">
        <v>3635</v>
      </c>
      <c r="B3177" s="17">
        <v>0.81310000000000004</v>
      </c>
      <c r="C3177" s="27" t="s">
        <v>1872</v>
      </c>
      <c r="D3177" s="17" t="s">
        <v>1359</v>
      </c>
    </row>
    <row r="3178" spans="1:4" x14ac:dyDescent="0.25">
      <c r="A3178" s="27" t="s">
        <v>2581</v>
      </c>
      <c r="B3178" s="17">
        <v>0.6956</v>
      </c>
      <c r="C3178" s="27" t="s">
        <v>1872</v>
      </c>
      <c r="D3178" s="17" t="s">
        <v>1337</v>
      </c>
    </row>
    <row r="3179" spans="1:4" x14ac:dyDescent="0.25">
      <c r="A3179" s="17" t="s">
        <v>1173</v>
      </c>
      <c r="B3179" s="17">
        <v>0.97489999999999999</v>
      </c>
      <c r="C3179" s="17" t="s">
        <v>3843</v>
      </c>
      <c r="D3179" s="17" t="s">
        <v>1</v>
      </c>
    </row>
    <row r="3180" spans="1:4" x14ac:dyDescent="0.25">
      <c r="A3180" s="27" t="s">
        <v>2378</v>
      </c>
      <c r="B3180" s="17">
        <v>0.84019999999999995</v>
      </c>
      <c r="C3180" s="27" t="s">
        <v>1873</v>
      </c>
      <c r="D3180" s="17" t="s">
        <v>1334</v>
      </c>
    </row>
    <row r="3181" spans="1:4" x14ac:dyDescent="0.25">
      <c r="A3181" s="17" t="s">
        <v>1174</v>
      </c>
      <c r="B3181" s="17">
        <v>0.91290000000000004</v>
      </c>
      <c r="C3181" s="17" t="s">
        <v>3843</v>
      </c>
      <c r="D3181" s="17" t="s">
        <v>1</v>
      </c>
    </row>
    <row r="3182" spans="1:4" x14ac:dyDescent="0.25">
      <c r="A3182" s="27" t="s">
        <v>2379</v>
      </c>
      <c r="B3182" s="17">
        <v>0.84019999999999995</v>
      </c>
      <c r="C3182" s="27" t="s">
        <v>1873</v>
      </c>
      <c r="D3182" s="17" t="s">
        <v>1334</v>
      </c>
    </row>
    <row r="3183" spans="1:4" x14ac:dyDescent="0.25">
      <c r="A3183" s="27" t="s">
        <v>2716</v>
      </c>
      <c r="B3183" s="17">
        <v>0.90449999999999997</v>
      </c>
      <c r="C3183" s="27" t="s">
        <v>1873</v>
      </c>
      <c r="D3183" s="17" t="s">
        <v>1341</v>
      </c>
    </row>
    <row r="3184" spans="1:4" x14ac:dyDescent="0.25">
      <c r="A3184" s="27" t="s">
        <v>1871</v>
      </c>
      <c r="B3184" s="17">
        <v>0.66420000000000001</v>
      </c>
      <c r="C3184" s="17" t="s">
        <v>1872</v>
      </c>
      <c r="D3184" s="17" t="s">
        <v>1320</v>
      </c>
    </row>
    <row r="3185" spans="1:4" x14ac:dyDescent="0.25">
      <c r="A3185" s="27" t="s">
        <v>2781</v>
      </c>
      <c r="B3185" s="17">
        <v>0.74970000000000003</v>
      </c>
      <c r="C3185" s="27" t="s">
        <v>1872</v>
      </c>
      <c r="D3185" s="17" t="s">
        <v>1342</v>
      </c>
    </row>
    <row r="3186" spans="1:4" x14ac:dyDescent="0.25">
      <c r="A3186" s="17" t="s">
        <v>1175</v>
      </c>
      <c r="B3186" s="17">
        <v>0.7248</v>
      </c>
      <c r="C3186" s="17" t="s">
        <v>3843</v>
      </c>
      <c r="D3186" s="17" t="s">
        <v>1</v>
      </c>
    </row>
    <row r="3187" spans="1:4" x14ac:dyDescent="0.25">
      <c r="A3187" s="17" t="s">
        <v>1176</v>
      </c>
      <c r="B3187" s="17">
        <v>0.97919999999999996</v>
      </c>
      <c r="C3187" s="17" t="s">
        <v>3843</v>
      </c>
      <c r="D3187" s="17" t="s">
        <v>1</v>
      </c>
    </row>
    <row r="3188" spans="1:4" x14ac:dyDescent="0.25">
      <c r="A3188" s="27" t="s">
        <v>3713</v>
      </c>
      <c r="B3188" s="17">
        <v>0.76690000000000003</v>
      </c>
      <c r="C3188" s="28" t="s">
        <v>1872</v>
      </c>
      <c r="D3188" s="17" t="s">
        <v>1363</v>
      </c>
    </row>
    <row r="3189" spans="1:4" x14ac:dyDescent="0.25">
      <c r="A3189" s="27" t="s">
        <v>2552</v>
      </c>
      <c r="B3189" s="17">
        <v>0.79810000000000003</v>
      </c>
      <c r="C3189" s="27" t="s">
        <v>1873</v>
      </c>
      <c r="D3189" s="17" t="s">
        <v>1336</v>
      </c>
    </row>
    <row r="3190" spans="1:4" x14ac:dyDescent="0.25">
      <c r="A3190" s="17" t="s">
        <v>1177</v>
      </c>
      <c r="B3190" s="17">
        <v>0.90949999999999998</v>
      </c>
      <c r="C3190" s="17" t="s">
        <v>3843</v>
      </c>
      <c r="D3190" s="17" t="s">
        <v>1</v>
      </c>
    </row>
    <row r="3191" spans="1:4" x14ac:dyDescent="0.25">
      <c r="A3191" s="27" t="s">
        <v>3636</v>
      </c>
      <c r="B3191" s="17">
        <v>0.81310000000000004</v>
      </c>
      <c r="C3191" s="27" t="s">
        <v>1872</v>
      </c>
      <c r="D3191" s="17" t="s">
        <v>1359</v>
      </c>
    </row>
    <row r="3192" spans="1:4" x14ac:dyDescent="0.25">
      <c r="A3192" s="17" t="s">
        <v>1178</v>
      </c>
      <c r="B3192" s="17">
        <v>0.7248</v>
      </c>
      <c r="C3192" s="17" t="s">
        <v>3843</v>
      </c>
      <c r="D3192" s="17" t="s">
        <v>1</v>
      </c>
    </row>
    <row r="3193" spans="1:4" x14ac:dyDescent="0.25">
      <c r="A3193" s="27" t="s">
        <v>3821</v>
      </c>
      <c r="B3193" s="17">
        <v>0.88319999999999999</v>
      </c>
      <c r="C3193" s="27" t="s">
        <v>1873</v>
      </c>
      <c r="D3193" s="17" t="s">
        <v>1366</v>
      </c>
    </row>
    <row r="3194" spans="1:4" x14ac:dyDescent="0.25">
      <c r="A3194" s="17" t="s">
        <v>1179</v>
      </c>
      <c r="B3194" s="17">
        <v>0.84819999999999995</v>
      </c>
      <c r="C3194" s="17" t="s">
        <v>3843</v>
      </c>
      <c r="D3194" s="17" t="s">
        <v>1</v>
      </c>
    </row>
    <row r="3195" spans="1:4" x14ac:dyDescent="0.25">
      <c r="A3195" s="17" t="s">
        <v>1180</v>
      </c>
      <c r="B3195" s="17">
        <v>0.86040000000000005</v>
      </c>
      <c r="C3195" s="17" t="s">
        <v>3843</v>
      </c>
      <c r="D3195" s="17" t="s">
        <v>1</v>
      </c>
    </row>
    <row r="3196" spans="1:4" x14ac:dyDescent="0.25">
      <c r="A3196" s="17" t="s">
        <v>1181</v>
      </c>
      <c r="B3196" s="17">
        <v>0.90449999999999997</v>
      </c>
      <c r="C3196" s="17" t="s">
        <v>3843</v>
      </c>
      <c r="D3196" s="17" t="s">
        <v>1</v>
      </c>
    </row>
    <row r="3197" spans="1:4" x14ac:dyDescent="0.25">
      <c r="A3197" s="27" t="s">
        <v>1961</v>
      </c>
      <c r="B3197" s="17">
        <v>0.7278</v>
      </c>
      <c r="C3197" s="17" t="s">
        <v>1872</v>
      </c>
      <c r="D3197" s="17" t="s">
        <v>1323</v>
      </c>
    </row>
    <row r="3198" spans="1:4" x14ac:dyDescent="0.25">
      <c r="A3198" s="27" t="s">
        <v>3272</v>
      </c>
      <c r="B3198" s="17">
        <v>0.77029999999999998</v>
      </c>
      <c r="C3198" s="27" t="s">
        <v>1873</v>
      </c>
      <c r="D3198" s="17" t="s">
        <v>1353</v>
      </c>
    </row>
    <row r="3199" spans="1:4" x14ac:dyDescent="0.25">
      <c r="A3199" s="27" t="s">
        <v>2467</v>
      </c>
      <c r="B3199" s="17">
        <v>0.76670000000000005</v>
      </c>
      <c r="C3199" s="27" t="s">
        <v>1873</v>
      </c>
      <c r="D3199" s="17" t="s">
        <v>1335</v>
      </c>
    </row>
    <row r="3200" spans="1:4" x14ac:dyDescent="0.25">
      <c r="A3200" s="27" t="s">
        <v>3273</v>
      </c>
      <c r="B3200" s="17">
        <v>0.77029999999999998</v>
      </c>
      <c r="C3200" s="27" t="s">
        <v>1873</v>
      </c>
      <c r="D3200" s="17" t="s">
        <v>1353</v>
      </c>
    </row>
    <row r="3201" spans="1:4" x14ac:dyDescent="0.25">
      <c r="A3201" s="17" t="s">
        <v>1182</v>
      </c>
      <c r="B3201" s="17">
        <v>0.93300000000000005</v>
      </c>
      <c r="C3201" s="17" t="s">
        <v>3843</v>
      </c>
      <c r="D3201" s="17" t="s">
        <v>1</v>
      </c>
    </row>
    <row r="3202" spans="1:4" x14ac:dyDescent="0.25">
      <c r="A3202" s="17" t="s">
        <v>1183</v>
      </c>
      <c r="B3202" s="17">
        <v>1.1577</v>
      </c>
      <c r="C3202" s="17" t="s">
        <v>3843</v>
      </c>
      <c r="D3202" s="17" t="s">
        <v>1</v>
      </c>
    </row>
    <row r="3203" spans="1:4" x14ac:dyDescent="0.25">
      <c r="A3203" s="17" t="s">
        <v>1184</v>
      </c>
      <c r="B3203" s="17">
        <v>0.80700000000000005</v>
      </c>
      <c r="C3203" s="17" t="s">
        <v>3843</v>
      </c>
      <c r="D3203" s="17" t="s">
        <v>1</v>
      </c>
    </row>
    <row r="3204" spans="1:4" x14ac:dyDescent="0.25">
      <c r="A3204" s="27" t="s">
        <v>2380</v>
      </c>
      <c r="B3204" s="17">
        <v>0.84019999999999995</v>
      </c>
      <c r="C3204" s="27" t="s">
        <v>1873</v>
      </c>
      <c r="D3204" s="17" t="s">
        <v>1334</v>
      </c>
    </row>
    <row r="3205" spans="1:4" x14ac:dyDescent="0.25">
      <c r="A3205" s="27" t="s">
        <v>2862</v>
      </c>
      <c r="B3205" s="17">
        <v>0.78549999999999998</v>
      </c>
      <c r="C3205" s="27" t="s">
        <v>1873</v>
      </c>
      <c r="D3205" s="17" t="s">
        <v>1343</v>
      </c>
    </row>
    <row r="3206" spans="1:4" x14ac:dyDescent="0.25">
      <c r="A3206" s="27" t="s">
        <v>1897</v>
      </c>
      <c r="B3206" s="17">
        <v>1.2687999999999999</v>
      </c>
      <c r="C3206" s="17" t="s">
        <v>1900</v>
      </c>
      <c r="D3206" s="17" t="s">
        <v>1321</v>
      </c>
    </row>
    <row r="3207" spans="1:4" x14ac:dyDescent="0.25">
      <c r="A3207" s="27" t="s">
        <v>2381</v>
      </c>
      <c r="B3207" s="17">
        <v>0.84019999999999995</v>
      </c>
      <c r="C3207" s="27" t="s">
        <v>1873</v>
      </c>
      <c r="D3207" s="17" t="s">
        <v>1334</v>
      </c>
    </row>
    <row r="3208" spans="1:4" x14ac:dyDescent="0.25">
      <c r="A3208" s="17" t="s">
        <v>1185</v>
      </c>
      <c r="B3208" s="17">
        <v>1.1355999999999999</v>
      </c>
      <c r="C3208" s="17" t="s">
        <v>3843</v>
      </c>
      <c r="D3208" s="17" t="s">
        <v>1</v>
      </c>
    </row>
    <row r="3209" spans="1:4" x14ac:dyDescent="0.25">
      <c r="A3209" s="27" t="s">
        <v>2863</v>
      </c>
      <c r="B3209" s="17">
        <v>0.78549999999999998</v>
      </c>
      <c r="C3209" s="27" t="s">
        <v>1873</v>
      </c>
      <c r="D3209" s="17" t="s">
        <v>1343</v>
      </c>
    </row>
    <row r="3210" spans="1:4" x14ac:dyDescent="0.25">
      <c r="A3210" s="27" t="s">
        <v>3215</v>
      </c>
      <c r="B3210" s="17">
        <v>0.81040000000000001</v>
      </c>
      <c r="C3210" s="27" t="s">
        <v>1873</v>
      </c>
      <c r="D3210" s="17" t="s">
        <v>1352</v>
      </c>
    </row>
    <row r="3211" spans="1:4" x14ac:dyDescent="0.25">
      <c r="A3211" s="17" t="s">
        <v>1186</v>
      </c>
      <c r="B3211" s="17">
        <v>0.93510000000000004</v>
      </c>
      <c r="C3211" s="17" t="s">
        <v>3843</v>
      </c>
      <c r="D3211" s="17" t="s">
        <v>1</v>
      </c>
    </row>
    <row r="3212" spans="1:4" x14ac:dyDescent="0.25">
      <c r="A3212" s="27" t="s">
        <v>3064</v>
      </c>
      <c r="B3212" s="17">
        <v>0.8448</v>
      </c>
      <c r="C3212" s="27" t="s">
        <v>1873</v>
      </c>
      <c r="D3212" s="17" t="s">
        <v>1349</v>
      </c>
    </row>
    <row r="3213" spans="1:4" x14ac:dyDescent="0.25">
      <c r="A3213" s="17" t="s">
        <v>1187</v>
      </c>
      <c r="B3213" s="17">
        <v>0.8387</v>
      </c>
      <c r="C3213" s="17" t="s">
        <v>3843</v>
      </c>
      <c r="D3213" s="17" t="s">
        <v>1</v>
      </c>
    </row>
    <row r="3214" spans="1:4" x14ac:dyDescent="0.25">
      <c r="A3214" s="27" t="s">
        <v>3775</v>
      </c>
      <c r="B3214" s="17">
        <v>0.73</v>
      </c>
      <c r="C3214" s="27" t="s">
        <v>1873</v>
      </c>
      <c r="D3214" s="17" t="s">
        <v>1365</v>
      </c>
    </row>
    <row r="3215" spans="1:4" x14ac:dyDescent="0.25">
      <c r="A3215" s="27" t="s">
        <v>3714</v>
      </c>
      <c r="B3215" s="17">
        <v>0.76690000000000003</v>
      </c>
      <c r="C3215" s="28" t="s">
        <v>1872</v>
      </c>
      <c r="D3215" s="17" t="s">
        <v>1363</v>
      </c>
    </row>
    <row r="3216" spans="1:4" x14ac:dyDescent="0.25">
      <c r="A3216" s="17" t="s">
        <v>1234</v>
      </c>
      <c r="B3216" s="17">
        <v>0.41860000000000003</v>
      </c>
      <c r="C3216" s="17" t="s">
        <v>3843</v>
      </c>
      <c r="D3216" s="17" t="s">
        <v>1</v>
      </c>
    </row>
    <row r="3217" spans="1:4" x14ac:dyDescent="0.25">
      <c r="A3217" s="17" t="s">
        <v>1188</v>
      </c>
      <c r="B3217" s="17">
        <v>0.91239999999999999</v>
      </c>
      <c r="C3217" s="17" t="s">
        <v>3843</v>
      </c>
      <c r="D3217" s="17" t="s">
        <v>1</v>
      </c>
    </row>
    <row r="3218" spans="1:4" x14ac:dyDescent="0.25">
      <c r="A3218" s="17" t="s">
        <v>1189</v>
      </c>
      <c r="B3218" s="17">
        <v>0.995</v>
      </c>
      <c r="C3218" s="17" t="s">
        <v>3843</v>
      </c>
      <c r="D3218" s="17" t="s">
        <v>1</v>
      </c>
    </row>
    <row r="3219" spans="1:4" x14ac:dyDescent="0.25">
      <c r="A3219" s="27" t="s">
        <v>1898</v>
      </c>
      <c r="B3219" s="17">
        <v>1.2687999999999999</v>
      </c>
      <c r="C3219" s="17" t="s">
        <v>1900</v>
      </c>
      <c r="D3219" s="17" t="s">
        <v>1321</v>
      </c>
    </row>
    <row r="3220" spans="1:4" x14ac:dyDescent="0.25">
      <c r="A3220" s="27" t="s">
        <v>2782</v>
      </c>
      <c r="B3220" s="17">
        <v>0.74970000000000003</v>
      </c>
      <c r="C3220" s="27" t="s">
        <v>1872</v>
      </c>
      <c r="D3220" s="17" t="s">
        <v>1342</v>
      </c>
    </row>
    <row r="3221" spans="1:4" x14ac:dyDescent="0.25">
      <c r="A3221" s="17" t="s">
        <v>1190</v>
      </c>
      <c r="B3221" s="17">
        <v>1.1920999999999999</v>
      </c>
      <c r="C3221" s="17" t="s">
        <v>3843</v>
      </c>
      <c r="D3221" s="17" t="s">
        <v>1</v>
      </c>
    </row>
    <row r="3222" spans="1:4" x14ac:dyDescent="0.25">
      <c r="A3222" s="27" t="s">
        <v>3118</v>
      </c>
      <c r="B3222" s="17">
        <v>0.77980000000000005</v>
      </c>
      <c r="C3222" s="27" t="s">
        <v>1873</v>
      </c>
      <c r="D3222" s="17" t="s">
        <v>1350</v>
      </c>
    </row>
    <row r="3223" spans="1:4" x14ac:dyDescent="0.25">
      <c r="A3223" s="27" t="s">
        <v>3414</v>
      </c>
      <c r="B3223" s="17">
        <v>0.78859999999999997</v>
      </c>
      <c r="C3223" s="27" t="s">
        <v>1873</v>
      </c>
      <c r="D3223" s="17" t="s">
        <v>1357</v>
      </c>
    </row>
    <row r="3224" spans="1:4" x14ac:dyDescent="0.25">
      <c r="A3224" s="17" t="s">
        <v>1191</v>
      </c>
      <c r="B3224" s="17">
        <v>0.84660000000000002</v>
      </c>
      <c r="C3224" s="17" t="s">
        <v>3843</v>
      </c>
      <c r="D3224" s="17" t="s">
        <v>1</v>
      </c>
    </row>
    <row r="3225" spans="1:4" x14ac:dyDescent="0.25">
      <c r="A3225" s="17" t="s">
        <v>1192</v>
      </c>
      <c r="B3225" s="17">
        <v>0.38900000000000001</v>
      </c>
      <c r="C3225" s="17" t="s">
        <v>3843</v>
      </c>
      <c r="D3225" s="17" t="s">
        <v>1</v>
      </c>
    </row>
    <row r="3226" spans="1:4" x14ac:dyDescent="0.25">
      <c r="A3226" s="17" t="s">
        <v>1193</v>
      </c>
      <c r="B3226" s="17">
        <v>0.98660000000000003</v>
      </c>
      <c r="C3226" s="17" t="s">
        <v>3843</v>
      </c>
      <c r="D3226" s="17" t="s">
        <v>1</v>
      </c>
    </row>
    <row r="3227" spans="1:4" x14ac:dyDescent="0.25">
      <c r="A3227" s="17" t="s">
        <v>1194</v>
      </c>
      <c r="B3227" s="17">
        <v>0.81220000000000003</v>
      </c>
      <c r="C3227" s="17" t="s">
        <v>3843</v>
      </c>
      <c r="D3227" s="17" t="s">
        <v>1</v>
      </c>
    </row>
    <row r="3228" spans="1:4" x14ac:dyDescent="0.25">
      <c r="A3228" s="27" t="s">
        <v>1962</v>
      </c>
      <c r="B3228" s="17">
        <v>0.7278</v>
      </c>
      <c r="C3228" s="17" t="s">
        <v>1873</v>
      </c>
      <c r="D3228" s="17" t="s">
        <v>1323</v>
      </c>
    </row>
    <row r="3229" spans="1:4" x14ac:dyDescent="0.25">
      <c r="A3229" s="27" t="s">
        <v>2717</v>
      </c>
      <c r="B3229" s="17">
        <v>0.90449999999999997</v>
      </c>
      <c r="C3229" s="27" t="s">
        <v>1873</v>
      </c>
      <c r="D3229" s="17" t="s">
        <v>1341</v>
      </c>
    </row>
    <row r="3230" spans="1:4" x14ac:dyDescent="0.25">
      <c r="A3230" s="17" t="s">
        <v>1195</v>
      </c>
      <c r="B3230" s="17">
        <v>0.9224</v>
      </c>
      <c r="C3230" s="17" t="s">
        <v>3843</v>
      </c>
      <c r="D3230" s="17" t="s">
        <v>1</v>
      </c>
    </row>
    <row r="3231" spans="1:4" x14ac:dyDescent="0.25">
      <c r="A3231" s="27" t="s">
        <v>2160</v>
      </c>
      <c r="B3231" s="17">
        <v>0.96109999999999995</v>
      </c>
      <c r="C3231" s="17" t="s">
        <v>1873</v>
      </c>
      <c r="D3231" s="17" t="s">
        <v>1329</v>
      </c>
    </row>
    <row r="3232" spans="1:4" x14ac:dyDescent="0.25">
      <c r="A3232" s="27" t="s">
        <v>3637</v>
      </c>
      <c r="B3232" s="17">
        <v>0.81310000000000004</v>
      </c>
      <c r="C3232" s="27" t="s">
        <v>1872</v>
      </c>
      <c r="D3232" s="17" t="s">
        <v>1359</v>
      </c>
    </row>
    <row r="3233" spans="1:4" x14ac:dyDescent="0.25">
      <c r="A3233" s="17" t="s">
        <v>1196</v>
      </c>
      <c r="B3233" s="17">
        <v>1.6822999999999999</v>
      </c>
      <c r="C3233" s="17" t="s">
        <v>3843</v>
      </c>
      <c r="D3233" s="17" t="s">
        <v>1</v>
      </c>
    </row>
    <row r="3234" spans="1:4" x14ac:dyDescent="0.25">
      <c r="A3234" s="27" t="s">
        <v>2161</v>
      </c>
      <c r="B3234" s="17">
        <v>0.96109999999999995</v>
      </c>
      <c r="C3234" s="17" t="s">
        <v>1873</v>
      </c>
      <c r="D3234" s="17" t="s">
        <v>1329</v>
      </c>
    </row>
    <row r="3235" spans="1:4" x14ac:dyDescent="0.25">
      <c r="A3235" s="17" t="s">
        <v>1197</v>
      </c>
      <c r="B3235" s="17">
        <v>1.0217000000000001</v>
      </c>
      <c r="C3235" s="17" t="s">
        <v>3843</v>
      </c>
      <c r="D3235" s="17" t="s">
        <v>1</v>
      </c>
    </row>
    <row r="3236" spans="1:4" x14ac:dyDescent="0.25">
      <c r="A3236" s="27" t="s">
        <v>2994</v>
      </c>
      <c r="B3236" s="17">
        <v>0.89339999999999997</v>
      </c>
      <c r="C3236" s="27" t="s">
        <v>1873</v>
      </c>
      <c r="D3236" s="17" t="s">
        <v>1345</v>
      </c>
    </row>
    <row r="3237" spans="1:4" x14ac:dyDescent="0.25">
      <c r="A3237" s="17" t="s">
        <v>1198</v>
      </c>
      <c r="B3237" s="17">
        <v>0.92620000000000002</v>
      </c>
      <c r="C3237" s="17" t="s">
        <v>3843</v>
      </c>
      <c r="D3237" s="17" t="s">
        <v>1</v>
      </c>
    </row>
    <row r="3238" spans="1:4" x14ac:dyDescent="0.25">
      <c r="A3238" s="17" t="s">
        <v>1199</v>
      </c>
      <c r="B3238" s="17">
        <v>0.93620000000000003</v>
      </c>
      <c r="C3238" s="17" t="s">
        <v>3843</v>
      </c>
      <c r="D3238" s="17" t="s">
        <v>1</v>
      </c>
    </row>
    <row r="3239" spans="1:4" x14ac:dyDescent="0.25">
      <c r="A3239" s="17" t="s">
        <v>1200</v>
      </c>
      <c r="B3239" s="17">
        <v>0.8841</v>
      </c>
      <c r="C3239" s="17" t="s">
        <v>3843</v>
      </c>
      <c r="D3239" s="17" t="s">
        <v>1</v>
      </c>
    </row>
    <row r="3240" spans="1:4" x14ac:dyDescent="0.25">
      <c r="A3240" s="27" t="s">
        <v>3638</v>
      </c>
      <c r="B3240" s="17">
        <v>0.81310000000000004</v>
      </c>
      <c r="C3240" s="27" t="s">
        <v>1872</v>
      </c>
      <c r="D3240" s="17" t="s">
        <v>1359</v>
      </c>
    </row>
    <row r="3241" spans="1:4" x14ac:dyDescent="0.25">
      <c r="A3241" s="17" t="s">
        <v>1201</v>
      </c>
      <c r="B3241" s="17">
        <v>1.3023</v>
      </c>
      <c r="C3241" s="17" t="s">
        <v>3843</v>
      </c>
      <c r="D3241" s="17" t="s">
        <v>1</v>
      </c>
    </row>
    <row r="3242" spans="1:4" x14ac:dyDescent="0.25">
      <c r="A3242" s="27" t="s">
        <v>1899</v>
      </c>
      <c r="B3242" s="17">
        <v>1.2687999999999999</v>
      </c>
      <c r="C3242" s="17" t="s">
        <v>1900</v>
      </c>
      <c r="D3242" s="17" t="s">
        <v>1321</v>
      </c>
    </row>
    <row r="3243" spans="1:4" x14ac:dyDescent="0.25">
      <c r="A3243" s="17" t="s">
        <v>1202</v>
      </c>
      <c r="B3243" s="17">
        <v>0.95379999999999998</v>
      </c>
      <c r="C3243" s="17" t="s">
        <v>3843</v>
      </c>
      <c r="D3243" s="17" t="s">
        <v>1</v>
      </c>
    </row>
    <row r="3244" spans="1:4" x14ac:dyDescent="0.25">
      <c r="A3244" s="27" t="s">
        <v>2030</v>
      </c>
      <c r="B3244" s="17">
        <v>1.0081</v>
      </c>
      <c r="C3244" s="27" t="s">
        <v>1900</v>
      </c>
      <c r="D3244" s="17" t="s">
        <v>1325</v>
      </c>
    </row>
    <row r="3245" spans="1:4" x14ac:dyDescent="0.25">
      <c r="A3245" s="27" t="s">
        <v>3639</v>
      </c>
      <c r="B3245" s="17">
        <v>0.81310000000000004</v>
      </c>
      <c r="C3245" s="27" t="s">
        <v>1872</v>
      </c>
      <c r="D3245" s="17" t="s">
        <v>1359</v>
      </c>
    </row>
    <row r="3246" spans="1:4" x14ac:dyDescent="0.25">
      <c r="A3246" s="27" t="s">
        <v>3640</v>
      </c>
      <c r="B3246" s="17">
        <v>0.81310000000000004</v>
      </c>
      <c r="C3246" s="27" t="s">
        <v>1872</v>
      </c>
      <c r="D3246" s="17" t="s">
        <v>1359</v>
      </c>
    </row>
    <row r="3247" spans="1:4" x14ac:dyDescent="0.25">
      <c r="A3247" s="27" t="s">
        <v>3415</v>
      </c>
      <c r="B3247" s="17">
        <v>0.78859999999999997</v>
      </c>
      <c r="C3247" s="27" t="s">
        <v>1900</v>
      </c>
      <c r="D3247" s="17" t="s">
        <v>1357</v>
      </c>
    </row>
    <row r="3249" spans="1:1" x14ac:dyDescent="0.25">
      <c r="A3249" s="27"/>
    </row>
    <row r="3250" spans="1:1" x14ac:dyDescent="0.25">
      <c r="A3250" s="27"/>
    </row>
  </sheetData>
  <sheetProtection algorithmName="SHA-512" hashValue="I8uMkWlUf+n+rWcqvBhJlgYQ3eDwYDuO3ArU66BLf3a2h0VXhpJgbbNHbtLM0Bru9dsEmpGMOEeUZzVfco+WJg==" saltValue="bQr8A+M4C6QbSWgCzBjj0g==" spinCount="100000" sheet="1" selectLockedCells="1" selectUnlockedCells="1"/>
  <sortState xmlns:xlrd2="http://schemas.microsoft.com/office/spreadsheetml/2017/richdata2" ref="A3:D3315">
    <sortCondition ref="A932"/>
  </sortState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3793-9665-405C-A76E-B97604F02C0B}">
  <dimension ref="A1:B4"/>
  <sheetViews>
    <sheetView workbookViewId="0">
      <selection sqref="A1:XFD1048576"/>
    </sheetView>
  </sheetViews>
  <sheetFormatPr defaultRowHeight="15" x14ac:dyDescent="0.25"/>
  <cols>
    <col min="1" max="16384" width="9.140625" style="17"/>
  </cols>
  <sheetData>
    <row r="1" spans="1:2" x14ac:dyDescent="0.25">
      <c r="A1" s="27" t="s">
        <v>1873</v>
      </c>
      <c r="B1" s="17">
        <v>1.02</v>
      </c>
    </row>
    <row r="2" spans="1:2" x14ac:dyDescent="0.25">
      <c r="A2" s="28" t="s">
        <v>1872</v>
      </c>
      <c r="B2" s="17">
        <v>1.0049999999999999</v>
      </c>
    </row>
    <row r="3" spans="1:2" x14ac:dyDescent="0.25">
      <c r="A3" s="17" t="s">
        <v>1900</v>
      </c>
      <c r="B3" s="17">
        <v>1.03</v>
      </c>
    </row>
    <row r="4" spans="1:2" x14ac:dyDescent="0.25">
      <c r="A4" s="17" t="s">
        <v>3843</v>
      </c>
      <c r="B4" s="17">
        <v>1</v>
      </c>
    </row>
  </sheetData>
  <sheetProtection algorithmName="SHA-512" hashValue="tSxsdaaa76Qac6OVBkJPAuXWmNiAl/RugcR8z3XhUHkRgtzzQvLvmCWsY8l8mD2GzeVfsXLQElD8IO4HbBBnPQ==" saltValue="CDObPUqCisAcAEhiXDFGUQ==" spinCount="100000" sheet="1" objects="1" scenarios="1" selectLockedCells="1" selectUnlockedCells="1"/>
  <sortState xmlns:xlrd2="http://schemas.microsoft.com/office/spreadsheetml/2017/richdata2" ref="A2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56</vt:i4>
      </vt:variant>
    </vt:vector>
  </HeadingPairs>
  <TitlesOfParts>
    <vt:vector size="63" baseType="lpstr">
      <vt:lpstr>Instructions</vt:lpstr>
      <vt:lpstr>Calculator</vt:lpstr>
      <vt:lpstr>Rates</vt:lpstr>
      <vt:lpstr>NRS_Weights</vt:lpstr>
      <vt:lpstr>Lists</vt:lpstr>
      <vt:lpstr>Wage_Index</vt:lpstr>
      <vt:lpstr>Rural_adjustment_factors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District_of_Columbia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New_Hampshire</vt:lpstr>
      <vt:lpstr>New_Jersey</vt:lpstr>
      <vt:lpstr>New_Mexico</vt:lpstr>
      <vt:lpstr>New_York</vt:lpstr>
      <vt:lpstr>NewHampshire</vt:lpstr>
      <vt:lpstr>North_Carolina</vt:lpstr>
      <vt:lpstr>North_Dakota</vt:lpstr>
      <vt:lpstr>Ohio</vt:lpstr>
      <vt:lpstr>Oklahoma</vt:lpstr>
      <vt:lpstr>Oregon</vt:lpstr>
      <vt:lpstr>Pennsylvania</vt:lpstr>
      <vt:lpstr>Puerto_Rico</vt:lpstr>
      <vt:lpstr>Rhode_Island</vt:lpstr>
      <vt:lpstr>South_Carolina</vt:lpstr>
      <vt:lpstr>South_Dakota</vt:lpstr>
      <vt:lpstr>State</vt:lpstr>
      <vt:lpstr>Tennessee</vt:lpstr>
      <vt:lpstr>Texas</vt:lpstr>
      <vt:lpstr>Utah</vt:lpstr>
      <vt:lpstr>Vermont</vt:lpstr>
      <vt:lpstr>Virgin_Islands</vt:lpstr>
      <vt:lpstr>Virginia</vt:lpstr>
      <vt:lpstr>Washington</vt:lpstr>
      <vt:lpstr>West_Virginia</vt:lpstr>
      <vt:lpstr>Wisconsin</vt:lpstr>
      <vt:lpstr>Wyoming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Rapos</dc:creator>
  <cp:lastModifiedBy>Brent Rapos</cp:lastModifiedBy>
  <cp:lastPrinted>2019-07-08T14:58:47Z</cp:lastPrinted>
  <dcterms:created xsi:type="dcterms:W3CDTF">2019-07-02T18:49:02Z</dcterms:created>
  <dcterms:modified xsi:type="dcterms:W3CDTF">2020-01-08T21:38:03Z</dcterms:modified>
</cp:coreProperties>
</file>